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L213" i="1" s="1"/>
  <c r="J202" i="1"/>
  <c r="J213" i="1" s="1"/>
  <c r="I202" i="1"/>
  <c r="I213" i="1" s="1"/>
  <c r="H202" i="1"/>
  <c r="H213" i="1" s="1"/>
  <c r="G202" i="1"/>
  <c r="F202" i="1"/>
  <c r="F213" i="1" s="1"/>
  <c r="B191" i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F191" i="1" s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G140" i="1"/>
  <c r="G151" i="1" s="1"/>
  <c r="F140" i="1"/>
  <c r="F151" i="1" s="1"/>
  <c r="B130" i="1"/>
  <c r="A130" i="1"/>
  <c r="L129" i="1"/>
  <c r="J129" i="1"/>
  <c r="I129" i="1"/>
  <c r="H129" i="1"/>
  <c r="G129" i="1"/>
  <c r="F129" i="1"/>
  <c r="B120" i="1"/>
  <c r="A120" i="1"/>
  <c r="L119" i="1"/>
  <c r="L130" i="1" s="1"/>
  <c r="J119" i="1"/>
  <c r="J130" i="1" s="1"/>
  <c r="I119" i="1"/>
  <c r="I130" i="1" s="1"/>
  <c r="H119" i="1"/>
  <c r="H130" i="1" s="1"/>
  <c r="G119" i="1"/>
  <c r="G130" i="1" s="1"/>
  <c r="F119" i="1"/>
  <c r="F130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I109" i="1" s="1"/>
  <c r="H98" i="1"/>
  <c r="H109" i="1" s="1"/>
  <c r="G98" i="1"/>
  <c r="G109" i="1" s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I88" i="1" s="1"/>
  <c r="H77" i="1"/>
  <c r="H88" i="1" s="1"/>
  <c r="G77" i="1"/>
  <c r="G88" i="1" s="1"/>
  <c r="F77" i="1"/>
  <c r="F88" i="1" s="1"/>
  <c r="B67" i="1"/>
  <c r="A67" i="1"/>
  <c r="L66" i="1"/>
  <c r="J66" i="1"/>
  <c r="I66" i="1"/>
  <c r="H66" i="1"/>
  <c r="G66" i="1"/>
  <c r="F66" i="1"/>
  <c r="B57" i="1"/>
  <c r="A57" i="1"/>
  <c r="L56" i="1"/>
  <c r="L67" i="1" s="1"/>
  <c r="J56" i="1"/>
  <c r="J67" i="1" s="1"/>
  <c r="I56" i="1"/>
  <c r="I67" i="1" s="1"/>
  <c r="H56" i="1"/>
  <c r="H67" i="1" s="1"/>
  <c r="G56" i="1"/>
  <c r="G67" i="1" s="1"/>
  <c r="F56" i="1"/>
  <c r="F67" i="1" s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J47" i="1" s="1"/>
  <c r="I36" i="1"/>
  <c r="I47" i="1" s="1"/>
  <c r="H36" i="1"/>
  <c r="H47" i="1" s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G213" i="1" l="1"/>
  <c r="G214" i="1" s="1"/>
  <c r="H151" i="1"/>
  <c r="H214" i="1" s="1"/>
  <c r="L214" i="1"/>
  <c r="F214" i="1"/>
  <c r="J214" i="1"/>
  <c r="I214" i="1"/>
</calcChain>
</file>

<file path=xl/sharedStrings.xml><?xml version="1.0" encoding="utf-8"?>
<sst xmlns="http://schemas.openxmlformats.org/spreadsheetml/2006/main" count="342" uniqueCount="100">
  <si>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</si>
  <si>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</si>
  <si>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</si>
  <si>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</si>
  <si>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</si>
  <si>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</si>
  <si>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</si>
  <si>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</si>
  <si>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</si>
  <si>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</si>
  <si>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</si>
  <si>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</si>
  <si>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</si>
  <si>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</si>
  <si>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</si>
  <si>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</si>
  <si>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</si>
  <si>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</si>
  <si>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</si>
  <si>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</si>
  <si>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</si>
  <si>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</si>
  <si>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</si>
  <si>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</si>
  <si>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</si>
  <si>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</si>
  <si>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</si>
  <si>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</si>
  <si>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</si>
  <si>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</si>
  <si>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</si>
  <si>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</si>
  <si>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</si>
  <si>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</si>
  <si>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</si>
  <si>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</si>
  <si>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</si>
  <si>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</si>
  <si>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</si>
  <si>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"Баймаковская ООШ"</t>
  </si>
  <si>
    <t>директор</t>
  </si>
  <si>
    <t>Литвин Н.С.</t>
  </si>
  <si>
    <t>Каша вязкая молочная овсяная</t>
  </si>
  <si>
    <t>54-9к</t>
  </si>
  <si>
    <t>чай с сахаром</t>
  </si>
  <si>
    <t>хлеб пшеничный</t>
  </si>
  <si>
    <t>пром</t>
  </si>
  <si>
    <t>сыр твердых сортов</t>
  </si>
  <si>
    <t>54-1з</t>
  </si>
  <si>
    <t>мандарин</t>
  </si>
  <si>
    <t>курица тушенная с морковью</t>
  </si>
  <si>
    <t>54-25м</t>
  </si>
  <si>
    <t>54-21гн</t>
  </si>
  <si>
    <t>хлеб ржаной</t>
  </si>
  <si>
    <t xml:space="preserve">горошек зеленый </t>
  </si>
  <si>
    <t>54-20з</t>
  </si>
  <si>
    <t>омлет натуральный</t>
  </si>
  <si>
    <t>54-1о</t>
  </si>
  <si>
    <t>чай с молоком и сахаром</t>
  </si>
  <si>
    <t>54-4гн</t>
  </si>
  <si>
    <t>яблоко</t>
  </si>
  <si>
    <t>каша вязкая молочная ячневая</t>
  </si>
  <si>
    <t>54-21к</t>
  </si>
  <si>
    <t>запеканка из творога</t>
  </si>
  <si>
    <t>54-1т</t>
  </si>
  <si>
    <t>джем из абрикосов</t>
  </si>
  <si>
    <t>54-2гн</t>
  </si>
  <si>
    <t>картофель отварной в молоке</t>
  </si>
  <si>
    <t>54-10г</t>
  </si>
  <si>
    <t>котлета рыбная любительская 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</si>
  <si>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</si>
  <si>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</si>
  <si>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</si>
  <si>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</si>
  <si>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</si>
  <si>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>каша вязкая молочная пшенная</t>
  </si>
  <si>
    <t>54-6к</t>
  </si>
  <si>
    <t>какао с молоком</t>
  </si>
  <si>
    <t>помидор в нарезке</t>
  </si>
  <si>
    <t>54-3з</t>
  </si>
  <si>
    <t>чай с лимоном и сахаром</t>
  </si>
  <si>
    <t>54-3гн</t>
  </si>
  <si>
    <t>сыр твердых сортов в нарезке</t>
  </si>
  <si>
    <t>каша жидкая молочная гречневая</t>
  </si>
  <si>
    <t>54-20к</t>
  </si>
  <si>
    <t>горошек зеленый</t>
  </si>
  <si>
    <t>огурец в нарезке</t>
  </si>
  <si>
    <t>54-2з</t>
  </si>
  <si>
    <t>тефтели из говядины с рисом</t>
  </si>
  <si>
    <t>54-16м</t>
  </si>
  <si>
    <t>яйцо вареное</t>
  </si>
  <si>
    <t>54-6о</t>
  </si>
  <si>
    <t>икра свекольная</t>
  </si>
  <si>
    <t>54-15з</t>
  </si>
  <si>
    <t>каша гречневая рассыпчатая</t>
  </si>
  <si>
    <t>54-4г</t>
  </si>
  <si>
    <t xml:space="preserve">макароны отварные </t>
  </si>
  <si>
    <t>54-1г</t>
  </si>
  <si>
    <t>кисель из апельсинов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</si>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</sst>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112" sqref="E1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6.4</v>
      </c>
      <c r="H6" s="40">
        <v>8.4</v>
      </c>
      <c r="I6" s="40">
        <v>25.7</v>
      </c>
      <c r="J6" s="40">
        <v>204.6</v>
      </c>
      <c r="K6" s="41" t="s">
        <v>43</v>
      </c>
      <c r="L6" s="40">
        <v>14.44</v>
      </c>
    </row>
    <row r="7" spans="1:12" ht="15" thickBot="1" x14ac:dyDescent="0.35">
      <c r="A7" s="23"/>
      <c r="B7" s="15"/>
      <c r="C7" s="11"/>
      <c r="D7" s="5" t="s">
        <v>21</v>
      </c>
      <c r="E7" s="51" t="s">
        <v>90</v>
      </c>
      <c r="F7" s="52">
        <v>40</v>
      </c>
      <c r="G7" s="52">
        <v>4.8</v>
      </c>
      <c r="H7" s="52">
        <v>4</v>
      </c>
      <c r="I7" s="52">
        <v>0.3</v>
      </c>
      <c r="J7" s="52">
        <v>56.6</v>
      </c>
      <c r="K7" s="53" t="s">
        <v>91</v>
      </c>
      <c r="L7" s="52">
        <v>12</v>
      </c>
    </row>
    <row r="8" spans="1:12" ht="14.4" x14ac:dyDescent="0.3">
      <c r="A8" s="23"/>
      <c r="B8" s="15"/>
      <c r="C8" s="11"/>
      <c r="D8" s="5" t="s">
        <v>21</v>
      </c>
      <c r="E8" s="42" t="s">
        <v>47</v>
      </c>
      <c r="F8" s="43">
        <v>16</v>
      </c>
      <c r="G8" s="43">
        <v>3.7</v>
      </c>
      <c r="H8" s="43">
        <v>4.7</v>
      </c>
      <c r="I8" s="43">
        <v>0</v>
      </c>
      <c r="J8" s="43">
        <v>53.7</v>
      </c>
      <c r="K8" s="44" t="s">
        <v>48</v>
      </c>
      <c r="L8" s="43">
        <v>11.04</v>
      </c>
    </row>
    <row r="9" spans="1:12" ht="14.4" x14ac:dyDescent="0.3">
      <c r="A9" s="23"/>
      <c r="B9" s="15"/>
      <c r="C9" s="11"/>
      <c r="D9" s="7" t="s">
        <v>22</v>
      </c>
      <c r="E9" s="42" t="s">
        <v>44</v>
      </c>
      <c r="F9" s="43">
        <v>200</v>
      </c>
      <c r="G9" s="43">
        <v>0.2</v>
      </c>
      <c r="H9" s="43">
        <v>0</v>
      </c>
      <c r="I9" s="43">
        <v>6.4</v>
      </c>
      <c r="J9" s="43">
        <v>26.8</v>
      </c>
      <c r="K9" s="56" t="s">
        <v>66</v>
      </c>
      <c r="L9" s="43">
        <v>1.04</v>
      </c>
    </row>
    <row r="10" spans="1:12" ht="14.4" x14ac:dyDescent="0.3">
      <c r="A10" s="23"/>
      <c r="B10" s="15"/>
      <c r="C10" s="11"/>
      <c r="D10" s="7" t="s">
        <v>23</v>
      </c>
      <c r="E10" s="42" t="s">
        <v>45</v>
      </c>
      <c r="F10" s="43">
        <v>45</v>
      </c>
      <c r="G10" s="43">
        <v>3.4</v>
      </c>
      <c r="H10" s="43">
        <v>0.4</v>
      </c>
      <c r="I10" s="43">
        <v>22.1</v>
      </c>
      <c r="J10" s="43">
        <v>105.5</v>
      </c>
      <c r="K10" s="44" t="s">
        <v>46</v>
      </c>
      <c r="L10" s="43">
        <v>2.7</v>
      </c>
    </row>
    <row r="11" spans="1:12" ht="14.4" x14ac:dyDescent="0.3">
      <c r="A11" s="23"/>
      <c r="B11" s="15"/>
      <c r="C11" s="11"/>
      <c r="D11" s="7" t="s">
        <v>23</v>
      </c>
      <c r="E11" s="42" t="s">
        <v>53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46</v>
      </c>
      <c r="L11" s="43">
        <v>1.65</v>
      </c>
    </row>
    <row r="12" spans="1:12" ht="14.4" x14ac:dyDescent="0.3">
      <c r="A12" s="23"/>
      <c r="B12" s="15"/>
      <c r="C12" s="11"/>
      <c r="D12" s="7" t="s">
        <v>24</v>
      </c>
      <c r="E12" s="42" t="s">
        <v>60</v>
      </c>
      <c r="F12" s="43">
        <v>100</v>
      </c>
      <c r="G12" s="43">
        <v>0.4</v>
      </c>
      <c r="H12" s="43">
        <v>0.4</v>
      </c>
      <c r="I12" s="55">
        <v>9.8000000000000007</v>
      </c>
      <c r="J12" s="43">
        <v>44.4</v>
      </c>
      <c r="K12" s="44" t="s">
        <v>46</v>
      </c>
      <c r="L12" s="43">
        <v>13</v>
      </c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576</v>
      </c>
      <c r="G15" s="19">
        <f t="shared" ref="G15:J15" si="0">SUM(G6:G14)</f>
        <v>20.599999999999994</v>
      </c>
      <c r="H15" s="19">
        <f t="shared" si="0"/>
        <v>18.2</v>
      </c>
      <c r="I15" s="19">
        <f t="shared" si="0"/>
        <v>72.7</v>
      </c>
      <c r="J15" s="19">
        <f t="shared" si="0"/>
        <v>534.29999999999995</v>
      </c>
      <c r="K15" s="25"/>
      <c r="L15" s="19">
        <f t="shared" ref="L15" si="1">SUM(L6:L14)</f>
        <v>55.87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61" t="s">
        <v>4</v>
      </c>
      <c r="D26" s="62"/>
      <c r="E26" s="31"/>
      <c r="F26" s="32">
        <f>F15+F25</f>
        <v>576</v>
      </c>
      <c r="G26" s="32">
        <f t="shared" ref="G26:J26" si="4">G15+G25</f>
        <v>20.599999999999994</v>
      </c>
      <c r="H26" s="32">
        <f t="shared" si="4"/>
        <v>18.2</v>
      </c>
      <c r="I26" s="32">
        <f t="shared" si="4"/>
        <v>72.7</v>
      </c>
      <c r="J26" s="32">
        <f t="shared" si="4"/>
        <v>534.29999999999995</v>
      </c>
      <c r="K26" s="32"/>
      <c r="L26" s="32">
        <f t="shared" ref="L26" si="5">L15+L25</f>
        <v>55.87</v>
      </c>
    </row>
    <row r="27" spans="1:12" ht="15" thickBot="1" x14ac:dyDescent="0.35">
      <c r="A27" s="14">
        <v>1</v>
      </c>
      <c r="B27" s="15">
        <v>2</v>
      </c>
      <c r="C27" s="22" t="s">
        <v>20</v>
      </c>
      <c r="D27" s="5" t="s">
        <v>21</v>
      </c>
      <c r="E27" s="39" t="s">
        <v>92</v>
      </c>
      <c r="F27" s="40">
        <v>60</v>
      </c>
      <c r="G27" s="40">
        <v>1.3</v>
      </c>
      <c r="H27" s="40">
        <v>4.3</v>
      </c>
      <c r="I27" s="40">
        <v>6.9</v>
      </c>
      <c r="J27" s="40">
        <v>71.400000000000006</v>
      </c>
      <c r="K27" s="41" t="s">
        <v>93</v>
      </c>
      <c r="L27" s="40">
        <v>8.1</v>
      </c>
    </row>
    <row r="28" spans="1:12" ht="15" thickBot="1" x14ac:dyDescent="0.35">
      <c r="A28" s="14"/>
      <c r="B28" s="15"/>
      <c r="C28" s="11"/>
      <c r="D28" s="5" t="s">
        <v>21</v>
      </c>
      <c r="E28" s="51" t="s">
        <v>94</v>
      </c>
      <c r="F28" s="52">
        <v>150</v>
      </c>
      <c r="G28" s="52">
        <v>8.1999999999999993</v>
      </c>
      <c r="H28" s="52">
        <v>6.3</v>
      </c>
      <c r="I28" s="52">
        <v>35.9</v>
      </c>
      <c r="J28" s="52">
        <v>233.7</v>
      </c>
      <c r="K28" s="53" t="s">
        <v>95</v>
      </c>
      <c r="L28" s="52">
        <v>10.61</v>
      </c>
    </row>
    <row r="29" spans="1:12" ht="14.4" x14ac:dyDescent="0.3">
      <c r="A29" s="14"/>
      <c r="B29" s="15"/>
      <c r="C29" s="11"/>
      <c r="D29" s="5" t="s">
        <v>21</v>
      </c>
      <c r="E29" s="42" t="s">
        <v>50</v>
      </c>
      <c r="F29" s="43">
        <v>100</v>
      </c>
      <c r="G29" s="43">
        <v>14.1</v>
      </c>
      <c r="H29" s="43">
        <v>5.8</v>
      </c>
      <c r="I29" s="43">
        <v>4.4000000000000004</v>
      </c>
      <c r="J29" s="43">
        <v>126.4</v>
      </c>
      <c r="K29" s="44" t="s">
        <v>51</v>
      </c>
      <c r="L29" s="43">
        <v>38.93</v>
      </c>
    </row>
    <row r="30" spans="1:12" ht="14.4" x14ac:dyDescent="0.3">
      <c r="A30" s="14"/>
      <c r="B30" s="15"/>
      <c r="C30" s="11"/>
      <c r="D30" s="7" t="s">
        <v>22</v>
      </c>
      <c r="E30" s="42" t="s">
        <v>77</v>
      </c>
      <c r="F30" s="43">
        <v>200</v>
      </c>
      <c r="G30" s="43">
        <v>4.7</v>
      </c>
      <c r="H30" s="43">
        <v>3.5</v>
      </c>
      <c r="I30" s="43">
        <v>12.5</v>
      </c>
      <c r="J30" s="43">
        <v>100.4</v>
      </c>
      <c r="K30" s="44" t="s">
        <v>52</v>
      </c>
      <c r="L30" s="43">
        <v>12.53</v>
      </c>
    </row>
    <row r="31" spans="1:12" ht="14.4" x14ac:dyDescent="0.3">
      <c r="A31" s="14"/>
      <c r="B31" s="15"/>
      <c r="C31" s="11"/>
      <c r="D31" s="7" t="s">
        <v>23</v>
      </c>
      <c r="E31" s="42" t="s">
        <v>53</v>
      </c>
      <c r="F31" s="43">
        <v>15</v>
      </c>
      <c r="G31" s="43">
        <v>1</v>
      </c>
      <c r="H31" s="43">
        <v>0.2</v>
      </c>
      <c r="I31" s="43">
        <v>5</v>
      </c>
      <c r="J31" s="43">
        <v>25.6</v>
      </c>
      <c r="K31" s="44" t="s">
        <v>46</v>
      </c>
      <c r="L31" s="43">
        <v>1</v>
      </c>
    </row>
    <row r="32" spans="1:12" ht="14.4" x14ac:dyDescent="0.3">
      <c r="A32" s="14"/>
      <c r="B32" s="15"/>
      <c r="C32" s="11"/>
      <c r="D32" s="7" t="s">
        <v>23</v>
      </c>
      <c r="E32" s="42" t="s">
        <v>45</v>
      </c>
      <c r="F32" s="43">
        <v>25</v>
      </c>
      <c r="G32" s="43">
        <v>1.9</v>
      </c>
      <c r="H32" s="43">
        <v>0.2</v>
      </c>
      <c r="I32" s="43">
        <v>12.3</v>
      </c>
      <c r="J32" s="43">
        <v>58.6</v>
      </c>
      <c r="K32" s="44" t="s">
        <v>46</v>
      </c>
      <c r="L32" s="43">
        <v>1.5</v>
      </c>
    </row>
    <row r="33" spans="1:12" ht="14.4" x14ac:dyDescent="0.3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6"/>
      <c r="B36" s="17"/>
      <c r="C36" s="8"/>
      <c r="D36" s="18" t="s">
        <v>33</v>
      </c>
      <c r="E36" s="9"/>
      <c r="F36" s="19">
        <f>SUM(F27:F35)</f>
        <v>550</v>
      </c>
      <c r="G36" s="19">
        <f t="shared" ref="G36" si="6">SUM(G27:G35)</f>
        <v>31.2</v>
      </c>
      <c r="H36" s="19">
        <f t="shared" ref="H36" si="7">SUM(H27:H35)</f>
        <v>20.299999999999997</v>
      </c>
      <c r="I36" s="19">
        <f t="shared" ref="I36" si="8">SUM(I27:I35)</f>
        <v>76.999999999999986</v>
      </c>
      <c r="J36" s="19">
        <f t="shared" ref="J36:L36" si="9">SUM(J27:J35)</f>
        <v>616.1</v>
      </c>
      <c r="K36" s="25"/>
      <c r="L36" s="19">
        <f t="shared" si="9"/>
        <v>72.67</v>
      </c>
    </row>
    <row r="37" spans="1:12" ht="14.4" x14ac:dyDescent="0.3">
      <c r="A37" s="13">
        <f>A27</f>
        <v>1</v>
      </c>
      <c r="B37" s="13">
        <f>B27</f>
        <v>2</v>
      </c>
      <c r="C37" s="10" t="s">
        <v>25</v>
      </c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30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7" t="s">
        <v>32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16"/>
      <c r="B46" s="17"/>
      <c r="C46" s="8"/>
      <c r="D46" s="18" t="s">
        <v>33</v>
      </c>
      <c r="E46" s="9"/>
      <c r="F46" s="19">
        <f>SUM(F37:F45)</f>
        <v>0</v>
      </c>
      <c r="G46" s="19">
        <f t="shared" ref="G46" si="10">SUM(G37:G45)</f>
        <v>0</v>
      </c>
      <c r="H46" s="19">
        <f t="shared" ref="H46" si="11">SUM(H37:H45)</f>
        <v>0</v>
      </c>
      <c r="I46" s="19">
        <f t="shared" ref="I46" si="12">SUM(I37:I45)</f>
        <v>0</v>
      </c>
      <c r="J46" s="19">
        <f t="shared" ref="J46:L46" si="13">SUM(J37:J45)</f>
        <v>0</v>
      </c>
      <c r="K46" s="25"/>
      <c r="L46" s="19">
        <f t="shared" si="13"/>
        <v>0</v>
      </c>
    </row>
    <row r="47" spans="1:12" ht="15.75" customHeight="1" x14ac:dyDescent="0.25">
      <c r="A47" s="33">
        <f>A27</f>
        <v>1</v>
      </c>
      <c r="B47" s="33">
        <f>B27</f>
        <v>2</v>
      </c>
      <c r="C47" s="61" t="s">
        <v>4</v>
      </c>
      <c r="D47" s="62"/>
      <c r="E47" s="31"/>
      <c r="F47" s="32">
        <f>F36+F46</f>
        <v>550</v>
      </c>
      <c r="G47" s="32">
        <f t="shared" ref="G47" si="14">G36+G46</f>
        <v>31.2</v>
      </c>
      <c r="H47" s="32">
        <f t="shared" ref="H47" si="15">H36+H46</f>
        <v>20.299999999999997</v>
      </c>
      <c r="I47" s="32">
        <f t="shared" ref="I47" si="16">I36+I46</f>
        <v>76.999999999999986</v>
      </c>
      <c r="J47" s="32">
        <f t="shared" ref="J47:L47" si="17">J36+J46</f>
        <v>616.1</v>
      </c>
      <c r="K47" s="32"/>
      <c r="L47" s="32">
        <f t="shared" si="17"/>
        <v>72.67</v>
      </c>
    </row>
    <row r="48" spans="1:12" ht="15" thickBot="1" x14ac:dyDescent="0.35">
      <c r="A48" s="20">
        <v>1</v>
      </c>
      <c r="B48" s="21">
        <v>3</v>
      </c>
      <c r="C48" s="22" t="s">
        <v>20</v>
      </c>
      <c r="D48" s="5" t="s">
        <v>21</v>
      </c>
      <c r="E48" s="39" t="s">
        <v>54</v>
      </c>
      <c r="F48" s="40">
        <v>31</v>
      </c>
      <c r="G48" s="40">
        <v>0.9</v>
      </c>
      <c r="H48" s="40">
        <v>0.1</v>
      </c>
      <c r="I48" s="40">
        <v>1.8</v>
      </c>
      <c r="J48" s="40">
        <v>11.4</v>
      </c>
      <c r="K48" s="41" t="s">
        <v>55</v>
      </c>
      <c r="L48" s="40">
        <v>8.76</v>
      </c>
    </row>
    <row r="49" spans="1:12" ht="14.4" x14ac:dyDescent="0.3">
      <c r="A49" s="23"/>
      <c r="B49" s="15"/>
      <c r="C49" s="11"/>
      <c r="D49" s="5" t="s">
        <v>21</v>
      </c>
      <c r="E49" s="42" t="s">
        <v>56</v>
      </c>
      <c r="F49" s="43">
        <v>150</v>
      </c>
      <c r="G49" s="43">
        <v>12.7</v>
      </c>
      <c r="H49" s="43">
        <v>18</v>
      </c>
      <c r="I49" s="43">
        <v>3.2</v>
      </c>
      <c r="J49" s="43">
        <v>225.5</v>
      </c>
      <c r="K49" s="44" t="s">
        <v>57</v>
      </c>
      <c r="L49" s="43">
        <v>45.86</v>
      </c>
    </row>
    <row r="50" spans="1:12" ht="14.4" x14ac:dyDescent="0.3">
      <c r="A50" s="23"/>
      <c r="B50" s="15"/>
      <c r="C50" s="11"/>
      <c r="D50" s="7" t="s">
        <v>22</v>
      </c>
      <c r="E50" s="42" t="s">
        <v>58</v>
      </c>
      <c r="F50" s="43">
        <v>200</v>
      </c>
      <c r="G50" s="43">
        <v>1.6</v>
      </c>
      <c r="H50" s="43">
        <v>1.1000000000000001</v>
      </c>
      <c r="I50" s="43">
        <v>8.6</v>
      </c>
      <c r="J50" s="43">
        <v>50.9</v>
      </c>
      <c r="K50" s="44" t="s">
        <v>59</v>
      </c>
      <c r="L50" s="43">
        <v>4.78</v>
      </c>
    </row>
    <row r="51" spans="1:12" ht="14.4" x14ac:dyDescent="0.3">
      <c r="A51" s="23"/>
      <c r="B51" s="15"/>
      <c r="C51" s="11"/>
      <c r="D51" s="7" t="s">
        <v>23</v>
      </c>
      <c r="E51" s="42" t="s">
        <v>53</v>
      </c>
      <c r="F51" s="43">
        <v>25</v>
      </c>
      <c r="G51" s="43">
        <v>1.7</v>
      </c>
      <c r="H51" s="43">
        <v>0.3</v>
      </c>
      <c r="I51" s="43">
        <v>8.4</v>
      </c>
      <c r="J51" s="43">
        <v>42.7</v>
      </c>
      <c r="K51" s="44" t="s">
        <v>46</v>
      </c>
      <c r="L51" s="43">
        <v>1.65</v>
      </c>
    </row>
    <row r="52" spans="1:12" ht="14.4" x14ac:dyDescent="0.3">
      <c r="A52" s="23"/>
      <c r="B52" s="15"/>
      <c r="C52" s="11"/>
      <c r="D52" s="7" t="s">
        <v>23</v>
      </c>
      <c r="E52" s="42" t="s">
        <v>45</v>
      </c>
      <c r="F52" s="43">
        <v>45</v>
      </c>
      <c r="G52" s="43">
        <v>3.4</v>
      </c>
      <c r="H52" s="43">
        <v>0.4</v>
      </c>
      <c r="I52" s="43">
        <v>22.1</v>
      </c>
      <c r="J52" s="43">
        <v>105.5</v>
      </c>
      <c r="K52" s="44" t="s">
        <v>46</v>
      </c>
      <c r="L52" s="43">
        <v>2.7</v>
      </c>
    </row>
    <row r="53" spans="1:12" ht="14.4" x14ac:dyDescent="0.3">
      <c r="A53" s="23"/>
      <c r="B53" s="15"/>
      <c r="C53" s="11"/>
      <c r="D53" s="7" t="s">
        <v>24</v>
      </c>
      <c r="E53" s="42" t="s">
        <v>60</v>
      </c>
      <c r="F53" s="43">
        <v>100</v>
      </c>
      <c r="G53" s="43">
        <v>0.4</v>
      </c>
      <c r="H53" s="43">
        <v>0.4</v>
      </c>
      <c r="I53" s="55">
        <v>9.8000000000000007</v>
      </c>
      <c r="J53" s="43">
        <v>44.4</v>
      </c>
      <c r="K53" s="44" t="s">
        <v>46</v>
      </c>
      <c r="L53" s="43">
        <v>13</v>
      </c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4"/>
      <c r="B56" s="17"/>
      <c r="C56" s="8"/>
      <c r="D56" s="18" t="s">
        <v>33</v>
      </c>
      <c r="E56" s="9"/>
      <c r="F56" s="19">
        <f>SUM(F48:F55)</f>
        <v>551</v>
      </c>
      <c r="G56" s="19">
        <f t="shared" ref="G56" si="18">SUM(G48:G55)</f>
        <v>20.699999999999996</v>
      </c>
      <c r="H56" s="19">
        <f t="shared" ref="H56" si="19">SUM(H48:H55)</f>
        <v>20.3</v>
      </c>
      <c r="I56" s="19">
        <f t="shared" ref="I56" si="20">SUM(I48:I55)</f>
        <v>53.900000000000006</v>
      </c>
      <c r="J56" s="19">
        <f t="shared" ref="J56:L56" si="21">SUM(J48:J55)</f>
        <v>480.4</v>
      </c>
      <c r="K56" s="25"/>
      <c r="L56" s="19">
        <f t="shared" si="21"/>
        <v>76.75</v>
      </c>
    </row>
    <row r="57" spans="1:12" ht="14.4" x14ac:dyDescent="0.3">
      <c r="A57" s="26">
        <f>A48</f>
        <v>1</v>
      </c>
      <c r="B57" s="13">
        <f>B48</f>
        <v>3</v>
      </c>
      <c r="C57" s="10" t="s">
        <v>25</v>
      </c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4"/>
      <c r="B66" s="17"/>
      <c r="C66" s="8"/>
      <c r="D66" s="18" t="s">
        <v>33</v>
      </c>
      <c r="E66" s="9"/>
      <c r="F66" s="19">
        <f>SUM(F57:F65)</f>
        <v>0</v>
      </c>
      <c r="G66" s="19">
        <f t="shared" ref="G66" si="22">SUM(G57:G65)</f>
        <v>0</v>
      </c>
      <c r="H66" s="19">
        <f t="shared" ref="H66" si="23">SUM(H57:H65)</f>
        <v>0</v>
      </c>
      <c r="I66" s="19">
        <f t="shared" ref="I66" si="24">SUM(I57:I65)</f>
        <v>0</v>
      </c>
      <c r="J66" s="19">
        <f t="shared" ref="J66:L66" si="25">SUM(J57:J65)</f>
        <v>0</v>
      </c>
      <c r="K66" s="25"/>
      <c r="L66" s="19">
        <f t="shared" si="25"/>
        <v>0</v>
      </c>
    </row>
    <row r="67" spans="1:12" ht="15.75" customHeight="1" x14ac:dyDescent="0.25">
      <c r="A67" s="29">
        <f>A48</f>
        <v>1</v>
      </c>
      <c r="B67" s="30">
        <f>B48</f>
        <v>3</v>
      </c>
      <c r="C67" s="61" t="s">
        <v>4</v>
      </c>
      <c r="D67" s="62"/>
      <c r="E67" s="31"/>
      <c r="F67" s="32">
        <f>F56+F66</f>
        <v>551</v>
      </c>
      <c r="G67" s="32">
        <f t="shared" ref="G67" si="26">G56+G66</f>
        <v>20.699999999999996</v>
      </c>
      <c r="H67" s="32">
        <f t="shared" ref="H67" si="27">H56+H66</f>
        <v>20.3</v>
      </c>
      <c r="I67" s="32">
        <f t="shared" ref="I67" si="28">I56+I66</f>
        <v>53.900000000000006</v>
      </c>
      <c r="J67" s="32">
        <f t="shared" ref="J67:L67" si="29">J56+J66</f>
        <v>480.4</v>
      </c>
      <c r="K67" s="32"/>
      <c r="L67" s="32">
        <f t="shared" si="29"/>
        <v>76.75</v>
      </c>
    </row>
    <row r="68" spans="1:12" ht="15" thickBot="1" x14ac:dyDescent="0.35">
      <c r="A68" s="20">
        <v>1</v>
      </c>
      <c r="B68" s="21">
        <v>4</v>
      </c>
      <c r="C68" s="22" t="s">
        <v>20</v>
      </c>
      <c r="D68" s="5" t="s">
        <v>21</v>
      </c>
      <c r="E68" s="39" t="s">
        <v>61</v>
      </c>
      <c r="F68" s="40">
        <v>150</v>
      </c>
      <c r="G68" s="40">
        <v>5.4</v>
      </c>
      <c r="H68" s="40">
        <v>7</v>
      </c>
      <c r="I68" s="40">
        <v>25.6</v>
      </c>
      <c r="J68" s="40">
        <v>186.8</v>
      </c>
      <c r="K68" s="41" t="s">
        <v>62</v>
      </c>
      <c r="L68" s="40">
        <v>9.73</v>
      </c>
    </row>
    <row r="69" spans="1:12" ht="15" thickBot="1" x14ac:dyDescent="0.35">
      <c r="A69" s="23"/>
      <c r="B69" s="15"/>
      <c r="C69" s="11"/>
      <c r="D69" s="5" t="s">
        <v>21</v>
      </c>
      <c r="E69" s="42" t="s">
        <v>63</v>
      </c>
      <c r="F69" s="43">
        <v>75</v>
      </c>
      <c r="G69" s="43">
        <v>14.8</v>
      </c>
      <c r="H69" s="43">
        <v>5.3</v>
      </c>
      <c r="I69" s="43">
        <v>10.8</v>
      </c>
      <c r="J69" s="43">
        <v>150.6</v>
      </c>
      <c r="K69" s="44" t="s">
        <v>64</v>
      </c>
      <c r="L69" s="43">
        <v>29.58</v>
      </c>
    </row>
    <row r="70" spans="1:12" ht="14.4" x14ac:dyDescent="0.3">
      <c r="A70" s="23"/>
      <c r="B70" s="15"/>
      <c r="C70" s="11"/>
      <c r="D70" s="5" t="s">
        <v>21</v>
      </c>
      <c r="E70" s="42" t="s">
        <v>65</v>
      </c>
      <c r="F70" s="43">
        <v>10</v>
      </c>
      <c r="G70" s="43">
        <v>0.1</v>
      </c>
      <c r="H70" s="43">
        <v>0</v>
      </c>
      <c r="I70" s="43">
        <v>7.2</v>
      </c>
      <c r="J70" s="43">
        <v>29</v>
      </c>
      <c r="K70" s="44" t="s">
        <v>46</v>
      </c>
      <c r="L70" s="43">
        <v>2.44</v>
      </c>
    </row>
    <row r="71" spans="1:12" ht="14.4" x14ac:dyDescent="0.3">
      <c r="A71" s="23"/>
      <c r="B71" s="15"/>
      <c r="C71" s="11"/>
      <c r="D71" s="7" t="s">
        <v>22</v>
      </c>
      <c r="E71" s="42" t="s">
        <v>44</v>
      </c>
      <c r="F71" s="43">
        <v>200</v>
      </c>
      <c r="G71" s="43">
        <v>0.2</v>
      </c>
      <c r="H71" s="43">
        <v>0</v>
      </c>
      <c r="I71" s="43">
        <v>6.4</v>
      </c>
      <c r="J71" s="43">
        <v>26.8</v>
      </c>
      <c r="K71" s="44" t="s">
        <v>66</v>
      </c>
      <c r="L71" s="43">
        <v>1.04</v>
      </c>
    </row>
    <row r="72" spans="1:12" ht="14.4" x14ac:dyDescent="0.3">
      <c r="A72" s="23"/>
      <c r="B72" s="15"/>
      <c r="C72" s="11"/>
      <c r="D72" s="7" t="s">
        <v>23</v>
      </c>
      <c r="E72" s="42" t="s">
        <v>53</v>
      </c>
      <c r="F72" s="43">
        <v>25</v>
      </c>
      <c r="G72" s="43">
        <v>1.7</v>
      </c>
      <c r="H72" s="43">
        <v>0.3</v>
      </c>
      <c r="I72" s="43">
        <v>8.4</v>
      </c>
      <c r="J72" s="43">
        <v>42.7</v>
      </c>
      <c r="K72" s="44" t="s">
        <v>46</v>
      </c>
      <c r="L72" s="43">
        <v>1.65</v>
      </c>
    </row>
    <row r="73" spans="1:12" ht="14.4" x14ac:dyDescent="0.3">
      <c r="A73" s="23"/>
      <c r="B73" s="15"/>
      <c r="C73" s="11"/>
      <c r="D73" s="7" t="s">
        <v>23</v>
      </c>
      <c r="E73" s="42" t="s">
        <v>45</v>
      </c>
      <c r="F73" s="43">
        <v>45</v>
      </c>
      <c r="G73" s="43">
        <v>3.4</v>
      </c>
      <c r="H73" s="43">
        <v>0.4</v>
      </c>
      <c r="I73" s="43">
        <v>22.1</v>
      </c>
      <c r="J73" s="43">
        <v>105.5</v>
      </c>
      <c r="K73" s="44" t="s">
        <v>46</v>
      </c>
      <c r="L73" s="43">
        <v>2.7</v>
      </c>
    </row>
    <row r="74" spans="1:12" ht="14.4" x14ac:dyDescent="0.3">
      <c r="A74" s="23"/>
      <c r="B74" s="15"/>
      <c r="C74" s="11"/>
      <c r="D74" s="7" t="s">
        <v>24</v>
      </c>
      <c r="E74" s="57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4"/>
      <c r="B77" s="17"/>
      <c r="C77" s="8"/>
      <c r="D77" s="18" t="s">
        <v>33</v>
      </c>
      <c r="E77" s="9"/>
      <c r="F77" s="19">
        <f>SUM(F68:F76)</f>
        <v>505</v>
      </c>
      <c r="G77" s="19">
        <f t="shared" ref="G77" si="30">SUM(G68:G76)</f>
        <v>25.6</v>
      </c>
      <c r="H77" s="19">
        <f t="shared" ref="H77" si="31">SUM(H68:H76)</f>
        <v>13.000000000000002</v>
      </c>
      <c r="I77" s="19">
        <f t="shared" ref="I77" si="32">SUM(I68:I76)</f>
        <v>80.5</v>
      </c>
      <c r="J77" s="19">
        <f t="shared" ref="J77:L77" si="33">SUM(J68:J76)</f>
        <v>541.4</v>
      </c>
      <c r="K77" s="25"/>
      <c r="L77" s="19">
        <f t="shared" si="33"/>
        <v>47.14</v>
      </c>
    </row>
    <row r="78" spans="1:12" ht="14.4" x14ac:dyDescent="0.3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27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28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29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30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7" t="s">
        <v>31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4">SUM(G78:G86)</f>
        <v>0</v>
      </c>
      <c r="H87" s="19">
        <f t="shared" ref="H87" si="35">SUM(H78:H86)</f>
        <v>0</v>
      </c>
      <c r="I87" s="19">
        <f t="shared" ref="I87" si="36">SUM(I78:I86)</f>
        <v>0</v>
      </c>
      <c r="J87" s="19">
        <f t="shared" ref="J87:L87" si="37">SUM(J78:J86)</f>
        <v>0</v>
      </c>
      <c r="K87" s="25"/>
      <c r="L87" s="19">
        <f t="shared" si="37"/>
        <v>0</v>
      </c>
    </row>
    <row r="88" spans="1:12" ht="15.75" customHeight="1" x14ac:dyDescent="0.25">
      <c r="A88" s="29">
        <f>A68</f>
        <v>1</v>
      </c>
      <c r="B88" s="30">
        <f>B68</f>
        <v>4</v>
      </c>
      <c r="C88" s="61" t="s">
        <v>4</v>
      </c>
      <c r="D88" s="62"/>
      <c r="E88" s="31"/>
      <c r="F88" s="32">
        <f>F77+F87</f>
        <v>505</v>
      </c>
      <c r="G88" s="32">
        <f t="shared" ref="G88" si="38">G77+G87</f>
        <v>25.6</v>
      </c>
      <c r="H88" s="32">
        <f t="shared" ref="H88" si="39">H77+H87</f>
        <v>13.000000000000002</v>
      </c>
      <c r="I88" s="32">
        <f t="shared" ref="I88" si="40">I77+I87</f>
        <v>80.5</v>
      </c>
      <c r="J88" s="32">
        <f t="shared" ref="J88:L88" si="41">J77+J87</f>
        <v>541.4</v>
      </c>
      <c r="K88" s="32"/>
      <c r="L88" s="32">
        <f t="shared" si="41"/>
        <v>47.14</v>
      </c>
    </row>
    <row r="89" spans="1:12" ht="15" thickBot="1" x14ac:dyDescent="0.35">
      <c r="A89" s="20">
        <v>1</v>
      </c>
      <c r="B89" s="21">
        <v>5</v>
      </c>
      <c r="C89" s="22" t="s">
        <v>20</v>
      </c>
      <c r="D89" s="5" t="s">
        <v>21</v>
      </c>
      <c r="E89" s="39" t="s">
        <v>67</v>
      </c>
      <c r="F89" s="40">
        <v>150</v>
      </c>
      <c r="G89" s="40">
        <v>4.5</v>
      </c>
      <c r="H89" s="40">
        <v>5.5</v>
      </c>
      <c r="I89" s="40">
        <v>26.5</v>
      </c>
      <c r="J89" s="40">
        <v>173.7</v>
      </c>
      <c r="K89" s="41" t="s">
        <v>68</v>
      </c>
      <c r="L89" s="40">
        <v>15.53</v>
      </c>
    </row>
    <row r="90" spans="1:12" ht="15" thickBot="1" x14ac:dyDescent="0.35">
      <c r="A90" s="23"/>
      <c r="B90" s="15"/>
      <c r="C90" s="11"/>
      <c r="D90" s="5" t="s">
        <v>21</v>
      </c>
      <c r="E90" s="42" t="s">
        <v>69</v>
      </c>
      <c r="F90" s="43">
        <v>100</v>
      </c>
      <c r="G90" s="43">
        <v>12.8</v>
      </c>
      <c r="H90" s="43">
        <v>4.0999999999999996</v>
      </c>
      <c r="I90" s="43">
        <v>6.1</v>
      </c>
      <c r="J90" s="43">
        <v>112.3</v>
      </c>
      <c r="K90" s="44" t="s">
        <v>70</v>
      </c>
      <c r="L90" s="43">
        <v>37.81</v>
      </c>
    </row>
    <row r="91" spans="1:12" ht="14.4" x14ac:dyDescent="0.3">
      <c r="A91" s="23"/>
      <c r="B91" s="15"/>
      <c r="C91" s="11"/>
      <c r="D91" s="5" t="s">
        <v>21</v>
      </c>
      <c r="E91" s="42" t="s">
        <v>71</v>
      </c>
      <c r="F91" s="43">
        <v>20</v>
      </c>
      <c r="G91" s="43">
        <v>0.7</v>
      </c>
      <c r="H91" s="43">
        <v>1.5</v>
      </c>
      <c r="I91" s="43">
        <v>1.9</v>
      </c>
      <c r="J91" s="43">
        <v>23.8</v>
      </c>
      <c r="K91" s="44" t="s">
        <v>72</v>
      </c>
      <c r="L91" s="43">
        <v>3.09</v>
      </c>
    </row>
    <row r="92" spans="1:12" ht="14.4" x14ac:dyDescent="0.3">
      <c r="A92" s="23"/>
      <c r="B92" s="15"/>
      <c r="C92" s="11"/>
      <c r="D92" s="7" t="s">
        <v>22</v>
      </c>
      <c r="E92" s="42" t="s">
        <v>73</v>
      </c>
      <c r="F92" s="43">
        <v>200</v>
      </c>
      <c r="G92" s="43">
        <v>3.9</v>
      </c>
      <c r="H92" s="43">
        <v>2.9</v>
      </c>
      <c r="I92" s="43">
        <v>11.2</v>
      </c>
      <c r="J92" s="43">
        <v>86</v>
      </c>
      <c r="K92" s="44" t="s">
        <v>74</v>
      </c>
      <c r="L92" s="43">
        <v>10.28</v>
      </c>
    </row>
    <row r="93" spans="1:12" ht="14.4" x14ac:dyDescent="0.3">
      <c r="A93" s="23"/>
      <c r="B93" s="15"/>
      <c r="C93" s="11"/>
      <c r="D93" s="7" t="s">
        <v>23</v>
      </c>
      <c r="E93" s="42" t="s">
        <v>53</v>
      </c>
      <c r="F93" s="43">
        <v>20</v>
      </c>
      <c r="G93" s="43">
        <v>1.3</v>
      </c>
      <c r="H93" s="43">
        <v>0.2</v>
      </c>
      <c r="I93" s="43">
        <v>6.7</v>
      </c>
      <c r="J93" s="43">
        <v>34.200000000000003</v>
      </c>
      <c r="K93" s="44" t="s">
        <v>46</v>
      </c>
      <c r="L93" s="43">
        <v>1.32</v>
      </c>
    </row>
    <row r="94" spans="1:12" ht="14.4" x14ac:dyDescent="0.3">
      <c r="A94" s="23"/>
      <c r="B94" s="15"/>
      <c r="C94" s="11"/>
      <c r="D94" s="7" t="s">
        <v>23</v>
      </c>
      <c r="E94" s="42" t="s">
        <v>45</v>
      </c>
      <c r="F94" s="43">
        <v>30</v>
      </c>
      <c r="G94" s="43">
        <v>2.2999999999999998</v>
      </c>
      <c r="H94" s="43">
        <v>0.2</v>
      </c>
      <c r="I94" s="43">
        <v>14.8</v>
      </c>
      <c r="J94" s="43">
        <v>70.3</v>
      </c>
      <c r="K94" s="44" t="s">
        <v>46</v>
      </c>
      <c r="L94" s="43">
        <v>1.8</v>
      </c>
    </row>
    <row r="95" spans="1:12" ht="14.4" x14ac:dyDescent="0.3">
      <c r="A95" s="23"/>
      <c r="B95" s="15"/>
      <c r="C95" s="11"/>
      <c r="D95" s="7" t="s">
        <v>24</v>
      </c>
      <c r="E95" s="42" t="s">
        <v>99</v>
      </c>
      <c r="F95" s="43">
        <v>100</v>
      </c>
      <c r="G95" s="43">
        <v>1.5</v>
      </c>
      <c r="H95" s="43">
        <v>0.5</v>
      </c>
      <c r="I95" s="43">
        <v>21</v>
      </c>
      <c r="J95" s="43">
        <v>94.5</v>
      </c>
      <c r="K95" s="44" t="s">
        <v>46</v>
      </c>
      <c r="L95" s="43">
        <v>16.649999999999999</v>
      </c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620</v>
      </c>
      <c r="G98" s="19">
        <f t="shared" ref="G98" si="42">SUM(G89:G97)</f>
        <v>27</v>
      </c>
      <c r="H98" s="19">
        <f t="shared" ref="H98" si="43">SUM(H89:H97)</f>
        <v>14.899999999999999</v>
      </c>
      <c r="I98" s="19">
        <f t="shared" ref="I98" si="44">SUM(I89:I97)</f>
        <v>88.2</v>
      </c>
      <c r="J98" s="19">
        <f t="shared" ref="J98:L98" si="45">SUM(J89:J97)</f>
        <v>594.79999999999995</v>
      </c>
      <c r="K98" s="25"/>
      <c r="L98" s="19">
        <f t="shared" si="45"/>
        <v>86.47999999999999</v>
      </c>
    </row>
    <row r="99" spans="1:12" ht="14.4" x14ac:dyDescent="0.3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27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28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30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SUM(F99:F107)</f>
        <v>0</v>
      </c>
      <c r="G108" s="19">
        <f t="shared" ref="G108" si="46">SUM(G99:G107)</f>
        <v>0</v>
      </c>
      <c r="H108" s="19">
        <f t="shared" ref="H108" si="47">SUM(H99:H107)</f>
        <v>0</v>
      </c>
      <c r="I108" s="19">
        <f t="shared" ref="I108" si="48">SUM(I99:I107)</f>
        <v>0</v>
      </c>
      <c r="J108" s="19">
        <f t="shared" ref="J108:L108" si="49">SUM(J99:J107)</f>
        <v>0</v>
      </c>
      <c r="K108" s="25"/>
      <c r="L108" s="19">
        <f t="shared" si="49"/>
        <v>0</v>
      </c>
    </row>
    <row r="109" spans="1:12" ht="15.75" customHeight="1" x14ac:dyDescent="0.25">
      <c r="A109" s="29">
        <f>A89</f>
        <v>1</v>
      </c>
      <c r="B109" s="30">
        <f>B89</f>
        <v>5</v>
      </c>
      <c r="C109" s="61" t="s">
        <v>4</v>
      </c>
      <c r="D109" s="62"/>
      <c r="E109" s="31"/>
      <c r="F109" s="32">
        <f>F98+F108</f>
        <v>620</v>
      </c>
      <c r="G109" s="32">
        <f t="shared" ref="G109" si="50">G98+G108</f>
        <v>27</v>
      </c>
      <c r="H109" s="32">
        <f t="shared" ref="H109" si="51">H98+H108</f>
        <v>14.899999999999999</v>
      </c>
      <c r="I109" s="32">
        <f t="shared" ref="I109" si="52">I98+I108</f>
        <v>88.2</v>
      </c>
      <c r="J109" s="32">
        <f t="shared" ref="J109:L109" si="53">J98+J108</f>
        <v>594.79999999999995</v>
      </c>
      <c r="K109" s="32"/>
      <c r="L109" s="32">
        <f t="shared" si="53"/>
        <v>86.47999999999999</v>
      </c>
    </row>
    <row r="110" spans="1:12" ht="15" thickBot="1" x14ac:dyDescent="0.35">
      <c r="A110" s="20">
        <v>2</v>
      </c>
      <c r="B110" s="21">
        <v>1</v>
      </c>
      <c r="C110" s="22" t="s">
        <v>20</v>
      </c>
      <c r="D110" s="5" t="s">
        <v>21</v>
      </c>
      <c r="E110" s="39" t="s">
        <v>75</v>
      </c>
      <c r="F110" s="40">
        <v>150</v>
      </c>
      <c r="G110" s="40">
        <v>6.2</v>
      </c>
      <c r="H110" s="40">
        <v>7.6</v>
      </c>
      <c r="I110" s="40">
        <v>28.2</v>
      </c>
      <c r="J110" s="40">
        <v>206.2</v>
      </c>
      <c r="K110" s="41" t="s">
        <v>76</v>
      </c>
      <c r="L110" s="40">
        <v>15.04</v>
      </c>
    </row>
    <row r="111" spans="1:12" ht="15" thickBot="1" x14ac:dyDescent="0.35">
      <c r="A111" s="23"/>
      <c r="B111" s="15"/>
      <c r="C111" s="11"/>
      <c r="D111" s="5" t="s">
        <v>21</v>
      </c>
      <c r="E111" s="51" t="s">
        <v>90</v>
      </c>
      <c r="F111" s="52">
        <v>40</v>
      </c>
      <c r="G111" s="52">
        <v>4.8</v>
      </c>
      <c r="H111" s="52">
        <v>4</v>
      </c>
      <c r="I111" s="52">
        <v>0.3</v>
      </c>
      <c r="J111" s="52">
        <v>56.6</v>
      </c>
      <c r="K111" s="53" t="s">
        <v>91</v>
      </c>
      <c r="L111" s="52">
        <v>12</v>
      </c>
    </row>
    <row r="112" spans="1:12" ht="14.4" x14ac:dyDescent="0.3">
      <c r="A112" s="23"/>
      <c r="B112" s="15"/>
      <c r="C112" s="11"/>
      <c r="D112" s="5" t="s">
        <v>21</v>
      </c>
      <c r="E112" s="42" t="s">
        <v>82</v>
      </c>
      <c r="F112" s="43">
        <v>15</v>
      </c>
      <c r="G112" s="43">
        <v>3.5</v>
      </c>
      <c r="H112" s="43">
        <v>4.4000000000000004</v>
      </c>
      <c r="I112" s="43">
        <v>0</v>
      </c>
      <c r="J112" s="43">
        <v>53.7</v>
      </c>
      <c r="K112" s="44" t="s">
        <v>48</v>
      </c>
      <c r="L112" s="43">
        <v>10.35</v>
      </c>
    </row>
    <row r="113" spans="1:12" ht="14.4" x14ac:dyDescent="0.3">
      <c r="A113" s="23"/>
      <c r="B113" s="15"/>
      <c r="C113" s="11"/>
      <c r="D113" s="7" t="s">
        <v>22</v>
      </c>
      <c r="E113" s="42" t="s">
        <v>77</v>
      </c>
      <c r="F113" s="43">
        <v>200</v>
      </c>
      <c r="G113" s="43">
        <v>4.7</v>
      </c>
      <c r="H113" s="43">
        <v>3.5</v>
      </c>
      <c r="I113" s="43">
        <v>12.5</v>
      </c>
      <c r="J113" s="43">
        <v>100.4</v>
      </c>
      <c r="K113" s="44" t="s">
        <v>52</v>
      </c>
      <c r="L113" s="43">
        <v>12.53</v>
      </c>
    </row>
    <row r="114" spans="1:12" ht="14.4" x14ac:dyDescent="0.3">
      <c r="A114" s="23"/>
      <c r="B114" s="15"/>
      <c r="C114" s="11"/>
      <c r="D114" s="7" t="s">
        <v>23</v>
      </c>
      <c r="E114" s="42" t="s">
        <v>45</v>
      </c>
      <c r="F114" s="43">
        <v>40</v>
      </c>
      <c r="G114" s="43">
        <v>3</v>
      </c>
      <c r="H114" s="43">
        <v>0.3</v>
      </c>
      <c r="I114" s="43">
        <v>19.7</v>
      </c>
      <c r="J114" s="43">
        <v>93.8</v>
      </c>
      <c r="K114" s="44" t="s">
        <v>46</v>
      </c>
      <c r="L114" s="43">
        <v>2.4</v>
      </c>
    </row>
    <row r="115" spans="1:12" ht="14.4" x14ac:dyDescent="0.3">
      <c r="A115" s="23"/>
      <c r="B115" s="15"/>
      <c r="C115" s="11"/>
      <c r="D115" s="7" t="s">
        <v>23</v>
      </c>
      <c r="E115" s="42" t="s">
        <v>53</v>
      </c>
      <c r="F115" s="43">
        <v>25</v>
      </c>
      <c r="G115" s="43">
        <v>1.7</v>
      </c>
      <c r="H115" s="43">
        <v>0.3</v>
      </c>
      <c r="I115" s="43">
        <v>8.4</v>
      </c>
      <c r="J115" s="43">
        <v>42.7</v>
      </c>
      <c r="K115" s="44" t="s">
        <v>46</v>
      </c>
      <c r="L115" s="43">
        <v>1.65</v>
      </c>
    </row>
    <row r="116" spans="1:12" ht="14.4" x14ac:dyDescent="0.3">
      <c r="A116" s="23"/>
      <c r="B116" s="15"/>
      <c r="C116" s="11"/>
      <c r="D116" s="7" t="s">
        <v>24</v>
      </c>
      <c r="E116" s="42" t="s">
        <v>49</v>
      </c>
      <c r="F116" s="43">
        <v>100</v>
      </c>
      <c r="G116" s="43">
        <v>0.8</v>
      </c>
      <c r="H116" s="43">
        <v>0.2</v>
      </c>
      <c r="I116" s="43">
        <v>7.5</v>
      </c>
      <c r="J116" s="43">
        <v>35</v>
      </c>
      <c r="K116" s="44" t="s">
        <v>46</v>
      </c>
      <c r="L116" s="43">
        <v>19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570</v>
      </c>
      <c r="G119" s="19">
        <f t="shared" ref="G119:J119" si="54">SUM(G110:G118)</f>
        <v>24.7</v>
      </c>
      <c r="H119" s="19">
        <f t="shared" si="54"/>
        <v>20.3</v>
      </c>
      <c r="I119" s="19">
        <f t="shared" si="54"/>
        <v>76.600000000000009</v>
      </c>
      <c r="J119" s="19">
        <f t="shared" si="54"/>
        <v>588.4</v>
      </c>
      <c r="K119" s="25"/>
      <c r="L119" s="19">
        <f t="shared" ref="L119" si="55">SUM(L110:L118)</f>
        <v>72.97</v>
      </c>
    </row>
    <row r="120" spans="1:12" ht="14.4" x14ac:dyDescent="0.3">
      <c r="A120" s="26">
        <f>A110</f>
        <v>2</v>
      </c>
      <c r="B120" s="13">
        <f>B110</f>
        <v>1</v>
      </c>
      <c r="C120" s="10" t="s">
        <v>25</v>
      </c>
      <c r="D120" s="7" t="s">
        <v>26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27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28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30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7" t="s">
        <v>31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4"/>
      <c r="B129" s="17"/>
      <c r="C129" s="8"/>
      <c r="D129" s="18" t="s">
        <v>33</v>
      </c>
      <c r="E129" s="9"/>
      <c r="F129" s="19">
        <f>SUM(F120:F128)</f>
        <v>0</v>
      </c>
      <c r="G129" s="19">
        <f t="shared" ref="G129:J129" si="56">SUM(G120:G128)</f>
        <v>0</v>
      </c>
      <c r="H129" s="19">
        <f t="shared" si="56"/>
        <v>0</v>
      </c>
      <c r="I129" s="19">
        <f t="shared" si="56"/>
        <v>0</v>
      </c>
      <c r="J129" s="19">
        <f t="shared" si="56"/>
        <v>0</v>
      </c>
      <c r="K129" s="25"/>
      <c r="L129" s="19">
        <f t="shared" ref="L129" si="57">SUM(L120:L128)</f>
        <v>0</v>
      </c>
    </row>
    <row r="130" spans="1:12" ht="14.4" x14ac:dyDescent="0.25">
      <c r="A130" s="29">
        <f>A110</f>
        <v>2</v>
      </c>
      <c r="B130" s="30">
        <f>B110</f>
        <v>1</v>
      </c>
      <c r="C130" s="61" t="s">
        <v>4</v>
      </c>
      <c r="D130" s="62"/>
      <c r="E130" s="31"/>
      <c r="F130" s="32">
        <f>F119+F129</f>
        <v>570</v>
      </c>
      <c r="G130" s="32">
        <f t="shared" ref="G130" si="58">G119+G129</f>
        <v>24.7</v>
      </c>
      <c r="H130" s="32">
        <f t="shared" ref="H130" si="59">H119+H129</f>
        <v>20.3</v>
      </c>
      <c r="I130" s="32">
        <f t="shared" ref="I130" si="60">I119+I129</f>
        <v>76.600000000000009</v>
      </c>
      <c r="J130" s="32">
        <f t="shared" ref="J130:L130" si="61">J119+J129</f>
        <v>588.4</v>
      </c>
      <c r="K130" s="32"/>
      <c r="L130" s="32">
        <f t="shared" si="61"/>
        <v>72.97</v>
      </c>
    </row>
    <row r="131" spans="1:12" ht="15" thickBot="1" x14ac:dyDescent="0.35">
      <c r="A131" s="14">
        <v>2</v>
      </c>
      <c r="B131" s="15">
        <v>2</v>
      </c>
      <c r="C131" s="22" t="s">
        <v>20</v>
      </c>
      <c r="D131" s="5" t="s">
        <v>21</v>
      </c>
      <c r="E131" s="39" t="s">
        <v>78</v>
      </c>
      <c r="F131" s="40">
        <v>67</v>
      </c>
      <c r="G131" s="40">
        <v>0.7</v>
      </c>
      <c r="H131" s="40">
        <v>0.1</v>
      </c>
      <c r="I131" s="40">
        <v>2.5</v>
      </c>
      <c r="J131" s="40">
        <v>14.3</v>
      </c>
      <c r="K131" s="41" t="s">
        <v>79</v>
      </c>
      <c r="L131" s="40">
        <v>15.59</v>
      </c>
    </row>
    <row r="132" spans="1:12" ht="15" thickBot="1" x14ac:dyDescent="0.35">
      <c r="A132" s="14"/>
      <c r="B132" s="15"/>
      <c r="C132" s="11"/>
      <c r="D132" s="5" t="s">
        <v>21</v>
      </c>
      <c r="E132" s="42" t="s">
        <v>96</v>
      </c>
      <c r="F132" s="43">
        <v>150</v>
      </c>
      <c r="G132" s="43">
        <v>5.3</v>
      </c>
      <c r="H132" s="43">
        <v>4.9000000000000004</v>
      </c>
      <c r="I132" s="43">
        <v>32.799999999999997</v>
      </c>
      <c r="J132" s="43">
        <v>196.8</v>
      </c>
      <c r="K132" s="44" t="s">
        <v>97</v>
      </c>
      <c r="L132" s="43">
        <v>9.5299999999999994</v>
      </c>
    </row>
    <row r="133" spans="1:12" ht="14.4" x14ac:dyDescent="0.3">
      <c r="A133" s="14"/>
      <c r="B133" s="15"/>
      <c r="C133" s="11"/>
      <c r="D133" s="5" t="s">
        <v>21</v>
      </c>
      <c r="E133" s="42" t="s">
        <v>50</v>
      </c>
      <c r="F133" s="43">
        <v>100</v>
      </c>
      <c r="G133" s="43">
        <v>14.1</v>
      </c>
      <c r="H133" s="43">
        <v>5.8</v>
      </c>
      <c r="I133" s="43">
        <v>4.4000000000000004</v>
      </c>
      <c r="J133" s="43">
        <v>126.4</v>
      </c>
      <c r="K133" s="44" t="s">
        <v>51</v>
      </c>
      <c r="L133" s="43">
        <v>38.93</v>
      </c>
    </row>
    <row r="134" spans="1:12" ht="14.4" x14ac:dyDescent="0.3">
      <c r="A134" s="14"/>
      <c r="B134" s="15"/>
      <c r="C134" s="11"/>
      <c r="D134" s="7" t="s">
        <v>22</v>
      </c>
      <c r="E134" s="42" t="s">
        <v>80</v>
      </c>
      <c r="F134" s="43">
        <v>200</v>
      </c>
      <c r="G134" s="43">
        <v>0.2</v>
      </c>
      <c r="H134" s="43">
        <v>0.1</v>
      </c>
      <c r="I134" s="43">
        <v>6.6</v>
      </c>
      <c r="J134" s="43">
        <v>27.9</v>
      </c>
      <c r="K134" s="44" t="s">
        <v>81</v>
      </c>
      <c r="L134" s="43">
        <v>2.2400000000000002</v>
      </c>
    </row>
    <row r="135" spans="1:12" ht="14.4" x14ac:dyDescent="0.3">
      <c r="A135" s="14"/>
      <c r="B135" s="15"/>
      <c r="C135" s="11"/>
      <c r="D135" s="7" t="s">
        <v>23</v>
      </c>
      <c r="E135" s="42" t="s">
        <v>45</v>
      </c>
      <c r="F135" s="43">
        <v>45</v>
      </c>
      <c r="G135" s="43">
        <v>3.4</v>
      </c>
      <c r="H135" s="43">
        <v>0.4</v>
      </c>
      <c r="I135" s="43">
        <v>22.1</v>
      </c>
      <c r="J135" s="43">
        <v>105.5</v>
      </c>
      <c r="K135" s="44" t="s">
        <v>46</v>
      </c>
      <c r="L135" s="43">
        <v>2.7</v>
      </c>
    </row>
    <row r="136" spans="1:12" ht="14.4" x14ac:dyDescent="0.3">
      <c r="A136" s="14"/>
      <c r="B136" s="15"/>
      <c r="C136" s="11"/>
      <c r="D136" s="7" t="s">
        <v>23</v>
      </c>
      <c r="E136" s="42" t="s">
        <v>53</v>
      </c>
      <c r="F136" s="43">
        <v>25</v>
      </c>
      <c r="G136" s="43">
        <v>1.7</v>
      </c>
      <c r="H136" s="43">
        <v>0.3</v>
      </c>
      <c r="I136" s="43">
        <v>8.4</v>
      </c>
      <c r="J136" s="43">
        <v>42.7</v>
      </c>
      <c r="K136" s="44" t="s">
        <v>46</v>
      </c>
      <c r="L136" s="43">
        <v>1.65</v>
      </c>
    </row>
    <row r="137" spans="1:12" ht="14.4" x14ac:dyDescent="0.3">
      <c r="A137" s="14"/>
      <c r="B137" s="15"/>
      <c r="C137" s="11"/>
      <c r="D137" s="7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6"/>
      <c r="B140" s="17"/>
      <c r="C140" s="8"/>
      <c r="D140" s="18" t="s">
        <v>33</v>
      </c>
      <c r="E140" s="9"/>
      <c r="F140" s="19">
        <f>SUM(F131:F139)</f>
        <v>587</v>
      </c>
      <c r="G140" s="19">
        <f t="shared" ref="G140:J140" si="62">SUM(G131:G139)</f>
        <v>25.4</v>
      </c>
      <c r="H140" s="19">
        <f t="shared" si="62"/>
        <v>11.600000000000001</v>
      </c>
      <c r="I140" s="19">
        <f t="shared" si="62"/>
        <v>76.800000000000011</v>
      </c>
      <c r="J140" s="19">
        <f t="shared" si="62"/>
        <v>513.6</v>
      </c>
      <c r="K140" s="25"/>
      <c r="L140" s="19">
        <f t="shared" ref="L140" si="63">SUM(L131:L139)</f>
        <v>70.64</v>
      </c>
    </row>
    <row r="141" spans="1:12" ht="14.4" x14ac:dyDescent="0.3">
      <c r="A141" s="13">
        <f>A131</f>
        <v>2</v>
      </c>
      <c r="B141" s="13">
        <f>B131</f>
        <v>2</v>
      </c>
      <c r="C141" s="10" t="s">
        <v>25</v>
      </c>
      <c r="D141" s="7" t="s">
        <v>26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27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28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7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7" t="s">
        <v>30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4"/>
      <c r="B146" s="15"/>
      <c r="C146" s="11"/>
      <c r="D146" s="7" t="s">
        <v>31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4"/>
      <c r="B147" s="15"/>
      <c r="C147" s="11"/>
      <c r="D147" s="7" t="s">
        <v>32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16"/>
      <c r="B150" s="17"/>
      <c r="C150" s="8"/>
      <c r="D150" s="18" t="s">
        <v>33</v>
      </c>
      <c r="E150" s="9"/>
      <c r="F150" s="19">
        <f>SUM(F141:F149)</f>
        <v>0</v>
      </c>
      <c r="G150" s="19">
        <f t="shared" ref="G150:J150" si="64">SUM(G141:G149)</f>
        <v>0</v>
      </c>
      <c r="H150" s="19">
        <f t="shared" si="64"/>
        <v>0</v>
      </c>
      <c r="I150" s="19">
        <f t="shared" si="64"/>
        <v>0</v>
      </c>
      <c r="J150" s="19">
        <f t="shared" si="64"/>
        <v>0</v>
      </c>
      <c r="K150" s="25"/>
      <c r="L150" s="19">
        <f t="shared" ref="L150" si="65">SUM(L141:L149)</f>
        <v>0</v>
      </c>
    </row>
    <row r="151" spans="1:12" ht="14.4" x14ac:dyDescent="0.25">
      <c r="A151" s="33">
        <f>A131</f>
        <v>2</v>
      </c>
      <c r="B151" s="33">
        <f>B131</f>
        <v>2</v>
      </c>
      <c r="C151" s="61" t="s">
        <v>4</v>
      </c>
      <c r="D151" s="62"/>
      <c r="E151" s="31"/>
      <c r="F151" s="32">
        <f>F140+F150</f>
        <v>587</v>
      </c>
      <c r="G151" s="32">
        <f t="shared" ref="G151" si="66">G140+G150</f>
        <v>25.4</v>
      </c>
      <c r="H151" s="32">
        <f t="shared" ref="H151" si="67">H140+H150</f>
        <v>11.600000000000001</v>
      </c>
      <c r="I151" s="32">
        <f t="shared" ref="I151" si="68">I140+I150</f>
        <v>76.800000000000011</v>
      </c>
      <c r="J151" s="32">
        <f t="shared" ref="J151:L151" si="69">J140+J150</f>
        <v>513.6</v>
      </c>
      <c r="K151" s="32"/>
      <c r="L151" s="32">
        <f t="shared" si="69"/>
        <v>70.64</v>
      </c>
    </row>
    <row r="152" spans="1:12" ht="15" thickBot="1" x14ac:dyDescent="0.35">
      <c r="A152" s="20">
        <v>2</v>
      </c>
      <c r="B152" s="21">
        <v>3</v>
      </c>
      <c r="C152" s="22" t="s">
        <v>20</v>
      </c>
      <c r="D152" s="5" t="s">
        <v>21</v>
      </c>
      <c r="E152" s="39" t="s">
        <v>82</v>
      </c>
      <c r="F152" s="40">
        <v>15</v>
      </c>
      <c r="G152" s="40">
        <v>3.5</v>
      </c>
      <c r="H152" s="40">
        <v>4.4000000000000004</v>
      </c>
      <c r="I152" s="40">
        <v>0</v>
      </c>
      <c r="J152" s="40">
        <v>53.7</v>
      </c>
      <c r="K152" s="41" t="s">
        <v>48</v>
      </c>
      <c r="L152" s="40">
        <v>10.76</v>
      </c>
    </row>
    <row r="153" spans="1:12" ht="14.4" x14ac:dyDescent="0.3">
      <c r="A153" s="23"/>
      <c r="B153" s="15"/>
      <c r="C153" s="11"/>
      <c r="D153" s="5" t="s">
        <v>21</v>
      </c>
      <c r="E153" s="42" t="s">
        <v>83</v>
      </c>
      <c r="F153" s="43">
        <v>200</v>
      </c>
      <c r="G153" s="43">
        <v>7.1</v>
      </c>
      <c r="H153" s="43">
        <v>5.8</v>
      </c>
      <c r="I153" s="43">
        <v>26.7</v>
      </c>
      <c r="J153" s="43">
        <v>187.3</v>
      </c>
      <c r="K153" s="44" t="s">
        <v>84</v>
      </c>
      <c r="L153" s="43">
        <v>13.53</v>
      </c>
    </row>
    <row r="154" spans="1:12" ht="14.4" x14ac:dyDescent="0.3">
      <c r="A154" s="23"/>
      <c r="B154" s="15"/>
      <c r="C154" s="11"/>
      <c r="D154" s="7" t="s">
        <v>22</v>
      </c>
      <c r="E154" s="42" t="s">
        <v>73</v>
      </c>
      <c r="F154" s="43">
        <v>200</v>
      </c>
      <c r="G154" s="43">
        <v>3.9</v>
      </c>
      <c r="H154" s="43">
        <v>2.9</v>
      </c>
      <c r="I154" s="43">
        <v>11.2</v>
      </c>
      <c r="J154" s="43">
        <v>86</v>
      </c>
      <c r="K154" s="44" t="s">
        <v>74</v>
      </c>
      <c r="L154" s="43">
        <v>10.28</v>
      </c>
    </row>
    <row r="155" spans="1:12" ht="15.75" customHeight="1" x14ac:dyDescent="0.3">
      <c r="A155" s="23"/>
      <c r="B155" s="15"/>
      <c r="C155" s="11"/>
      <c r="D155" s="7" t="s">
        <v>23</v>
      </c>
      <c r="E155" s="42" t="s">
        <v>45</v>
      </c>
      <c r="F155" s="43">
        <v>45</v>
      </c>
      <c r="G155" s="43">
        <v>3.4</v>
      </c>
      <c r="H155" s="43">
        <v>0.4</v>
      </c>
      <c r="I155" s="43">
        <v>22.1</v>
      </c>
      <c r="J155" s="43">
        <v>105.5</v>
      </c>
      <c r="K155" s="44" t="s">
        <v>46</v>
      </c>
      <c r="L155" s="43">
        <v>2.7</v>
      </c>
    </row>
    <row r="156" spans="1:12" ht="15.75" customHeight="1" x14ac:dyDescent="0.3">
      <c r="A156" s="23"/>
      <c r="B156" s="15"/>
      <c r="C156" s="11"/>
      <c r="D156" s="7" t="s">
        <v>23</v>
      </c>
      <c r="E156" s="42" t="s">
        <v>53</v>
      </c>
      <c r="F156" s="43">
        <v>25</v>
      </c>
      <c r="G156" s="43">
        <v>1.7</v>
      </c>
      <c r="H156" s="43">
        <v>0.3</v>
      </c>
      <c r="I156" s="43">
        <v>8.4</v>
      </c>
      <c r="J156" s="43">
        <v>42.7</v>
      </c>
      <c r="K156" s="44" t="s">
        <v>46</v>
      </c>
      <c r="L156" s="43">
        <v>1.65</v>
      </c>
    </row>
    <row r="157" spans="1:12" ht="14.4" x14ac:dyDescent="0.3">
      <c r="A157" s="23"/>
      <c r="B157" s="15"/>
      <c r="C157" s="11"/>
      <c r="D157" s="7" t="s">
        <v>24</v>
      </c>
      <c r="E157" s="42" t="s">
        <v>60</v>
      </c>
      <c r="F157" s="43">
        <v>120</v>
      </c>
      <c r="G157" s="43">
        <v>0.5</v>
      </c>
      <c r="H157" s="43">
        <v>0.5</v>
      </c>
      <c r="I157" s="43">
        <v>11.8</v>
      </c>
      <c r="J157" s="43">
        <v>53.3</v>
      </c>
      <c r="K157" s="44" t="s">
        <v>46</v>
      </c>
      <c r="L157" s="43">
        <v>15.6</v>
      </c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SUM(F152:F159)</f>
        <v>605</v>
      </c>
      <c r="G160" s="19">
        <f t="shared" ref="G160:J160" si="70">SUM(G152:G159)</f>
        <v>20.099999999999998</v>
      </c>
      <c r="H160" s="19">
        <f t="shared" si="70"/>
        <v>14.3</v>
      </c>
      <c r="I160" s="19">
        <f t="shared" si="70"/>
        <v>80.2</v>
      </c>
      <c r="J160" s="19">
        <f t="shared" si="70"/>
        <v>528.5</v>
      </c>
      <c r="K160" s="25"/>
      <c r="L160" s="19">
        <f t="shared" ref="L160" si="71">SUM(L152:L159)</f>
        <v>54.52</v>
      </c>
    </row>
    <row r="161" spans="1:12" ht="14.4" x14ac:dyDescent="0.3">
      <c r="A161" s="26">
        <f>A152</f>
        <v>2</v>
      </c>
      <c r="B161" s="13">
        <f>B152</f>
        <v>3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4"/>
      <c r="B170" s="17"/>
      <c r="C170" s="8"/>
      <c r="D170" s="18" t="s">
        <v>33</v>
      </c>
      <c r="E170" s="9"/>
      <c r="F170" s="19">
        <f>SUM(F161:F169)</f>
        <v>0</v>
      </c>
      <c r="G170" s="19">
        <f t="shared" ref="G170:J170" si="72">SUM(G161:G169)</f>
        <v>0</v>
      </c>
      <c r="H170" s="19">
        <f t="shared" si="72"/>
        <v>0</v>
      </c>
      <c r="I170" s="19">
        <f t="shared" si="72"/>
        <v>0</v>
      </c>
      <c r="J170" s="19">
        <f t="shared" si="72"/>
        <v>0</v>
      </c>
      <c r="K170" s="25"/>
      <c r="L170" s="19">
        <f t="shared" ref="L170" si="73">SUM(L161:L169)</f>
        <v>0</v>
      </c>
    </row>
    <row r="171" spans="1:12" ht="14.4" x14ac:dyDescent="0.25">
      <c r="A171" s="29">
        <f>A152</f>
        <v>2</v>
      </c>
      <c r="B171" s="30">
        <f>B152</f>
        <v>3</v>
      </c>
      <c r="C171" s="61" t="s">
        <v>4</v>
      </c>
      <c r="D171" s="62"/>
      <c r="E171" s="31"/>
      <c r="F171" s="32">
        <f>F160+F170</f>
        <v>605</v>
      </c>
      <c r="G171" s="32">
        <f t="shared" ref="G171" si="74">G160+G170</f>
        <v>20.099999999999998</v>
      </c>
      <c r="H171" s="32">
        <f t="shared" ref="H171" si="75">H160+H170</f>
        <v>14.3</v>
      </c>
      <c r="I171" s="32">
        <f t="shared" ref="I171" si="76">I160+I170</f>
        <v>80.2</v>
      </c>
      <c r="J171" s="32">
        <f t="shared" ref="J171:L171" si="77">J160+J170</f>
        <v>528.5</v>
      </c>
      <c r="K171" s="32"/>
      <c r="L171" s="32">
        <f t="shared" si="77"/>
        <v>54.52</v>
      </c>
    </row>
    <row r="172" spans="1:12" ht="15" thickBot="1" x14ac:dyDescent="0.35">
      <c r="A172" s="20">
        <v>2</v>
      </c>
      <c r="B172" s="21">
        <v>4</v>
      </c>
      <c r="C172" s="22" t="s">
        <v>20</v>
      </c>
      <c r="D172" s="5" t="s">
        <v>21</v>
      </c>
      <c r="E172" s="39" t="s">
        <v>85</v>
      </c>
      <c r="F172" s="40">
        <v>31</v>
      </c>
      <c r="G172" s="40">
        <v>0.9</v>
      </c>
      <c r="H172" s="40">
        <v>0.1</v>
      </c>
      <c r="I172" s="40">
        <v>1.8</v>
      </c>
      <c r="J172" s="40">
        <v>11.4</v>
      </c>
      <c r="K172" s="41" t="s">
        <v>55</v>
      </c>
      <c r="L172" s="40">
        <v>8.76</v>
      </c>
    </row>
    <row r="173" spans="1:12" ht="14.4" x14ac:dyDescent="0.3">
      <c r="A173" s="23"/>
      <c r="B173" s="15"/>
      <c r="C173" s="11"/>
      <c r="D173" s="5" t="s">
        <v>21</v>
      </c>
      <c r="E173" s="42" t="s">
        <v>56</v>
      </c>
      <c r="F173" s="43">
        <v>150</v>
      </c>
      <c r="G173" s="43">
        <v>12.7</v>
      </c>
      <c r="H173" s="43">
        <v>18</v>
      </c>
      <c r="I173" s="43">
        <v>3.2</v>
      </c>
      <c r="J173" s="43">
        <v>225.5</v>
      </c>
      <c r="K173" s="44" t="s">
        <v>57</v>
      </c>
      <c r="L173" s="43">
        <v>45.8</v>
      </c>
    </row>
    <row r="174" spans="1:12" ht="14.4" x14ac:dyDescent="0.3">
      <c r="A174" s="23"/>
      <c r="B174" s="15"/>
      <c r="C174" s="11"/>
      <c r="D174" s="7" t="s">
        <v>22</v>
      </c>
      <c r="E174" s="42" t="s">
        <v>44</v>
      </c>
      <c r="F174" s="43">
        <v>200</v>
      </c>
      <c r="G174" s="43">
        <v>0.2</v>
      </c>
      <c r="H174" s="43">
        <v>0</v>
      </c>
      <c r="I174" s="43">
        <v>6.4</v>
      </c>
      <c r="J174" s="43">
        <v>26.8</v>
      </c>
      <c r="K174" s="44" t="s">
        <v>66</v>
      </c>
      <c r="L174" s="43">
        <v>0.94</v>
      </c>
    </row>
    <row r="175" spans="1:12" ht="14.4" x14ac:dyDescent="0.3">
      <c r="A175" s="23"/>
      <c r="B175" s="15"/>
      <c r="C175" s="11"/>
      <c r="D175" s="7" t="s">
        <v>23</v>
      </c>
      <c r="E175" s="42" t="s">
        <v>45</v>
      </c>
      <c r="F175" s="43">
        <v>60</v>
      </c>
      <c r="G175" s="43">
        <v>4.5999999999999996</v>
      </c>
      <c r="H175" s="43">
        <v>0.5</v>
      </c>
      <c r="I175" s="43">
        <v>29.5</v>
      </c>
      <c r="J175" s="43">
        <v>140.6</v>
      </c>
      <c r="K175" s="44" t="s">
        <v>46</v>
      </c>
      <c r="L175" s="43">
        <v>3.6</v>
      </c>
    </row>
    <row r="176" spans="1:12" ht="14.4" x14ac:dyDescent="0.3">
      <c r="A176" s="23"/>
      <c r="B176" s="15"/>
      <c r="C176" s="11"/>
      <c r="D176" s="7" t="s">
        <v>23</v>
      </c>
      <c r="E176" s="42" t="s">
        <v>53</v>
      </c>
      <c r="F176" s="43">
        <v>40</v>
      </c>
      <c r="G176" s="43">
        <v>2.6</v>
      </c>
      <c r="H176" s="43">
        <v>0.5</v>
      </c>
      <c r="I176" s="43">
        <v>13.4</v>
      </c>
      <c r="J176" s="43">
        <v>68.3</v>
      </c>
      <c r="K176" s="44" t="s">
        <v>46</v>
      </c>
      <c r="L176" s="43">
        <v>2.64</v>
      </c>
    </row>
    <row r="177" spans="1:12" ht="14.4" x14ac:dyDescent="0.3">
      <c r="A177" s="23"/>
      <c r="B177" s="15"/>
      <c r="C177" s="11"/>
      <c r="D177" s="7" t="s">
        <v>24</v>
      </c>
      <c r="E177" s="42" t="s">
        <v>49</v>
      </c>
      <c r="F177" s="43">
        <v>100</v>
      </c>
      <c r="G177" s="43">
        <v>0.8</v>
      </c>
      <c r="H177" s="43">
        <v>0.2</v>
      </c>
      <c r="I177" s="43">
        <v>7.5</v>
      </c>
      <c r="J177" s="43">
        <v>35</v>
      </c>
      <c r="K177" s="44" t="s">
        <v>46</v>
      </c>
      <c r="L177" s="43">
        <v>19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4"/>
      <c r="B180" s="17"/>
      <c r="C180" s="8"/>
      <c r="D180" s="18" t="s">
        <v>33</v>
      </c>
      <c r="E180" s="9"/>
      <c r="F180" s="19">
        <f>SUM(F172:F179)</f>
        <v>581</v>
      </c>
      <c r="G180" s="19">
        <f t="shared" ref="G180:J180" si="78">SUM(G172:G179)</f>
        <v>21.8</v>
      </c>
      <c r="H180" s="19">
        <f t="shared" si="78"/>
        <v>19.3</v>
      </c>
      <c r="I180" s="19">
        <f t="shared" si="78"/>
        <v>61.8</v>
      </c>
      <c r="J180" s="19">
        <f t="shared" si="78"/>
        <v>507.59999999999997</v>
      </c>
      <c r="K180" s="25"/>
      <c r="L180" s="19">
        <f t="shared" ref="L180" si="79">SUM(L172:L179)</f>
        <v>80.739999999999995</v>
      </c>
    </row>
    <row r="181" spans="1:12" ht="14.4" x14ac:dyDescent="0.3">
      <c r="A181" s="26">
        <f>A172</f>
        <v>2</v>
      </c>
      <c r="B181" s="13">
        <f>B172</f>
        <v>4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27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28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29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31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32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80">SUM(G181:G189)</f>
        <v>0</v>
      </c>
      <c r="H190" s="19">
        <f t="shared" si="80"/>
        <v>0</v>
      </c>
      <c r="I190" s="19">
        <f t="shared" si="80"/>
        <v>0</v>
      </c>
      <c r="J190" s="19">
        <f t="shared" si="80"/>
        <v>0</v>
      </c>
      <c r="K190" s="25"/>
      <c r="L190" s="19">
        <f t="shared" ref="L190" si="81">SUM(L181:L189)</f>
        <v>0</v>
      </c>
    </row>
    <row r="191" spans="1:12" ht="14.4" x14ac:dyDescent="0.25">
      <c r="A191" s="29">
        <f>A172</f>
        <v>2</v>
      </c>
      <c r="B191" s="30">
        <f>B172</f>
        <v>4</v>
      </c>
      <c r="C191" s="61" t="s">
        <v>4</v>
      </c>
      <c r="D191" s="62"/>
      <c r="E191" s="31"/>
      <c r="F191" s="32">
        <f>F180+F190</f>
        <v>581</v>
      </c>
      <c r="G191" s="32">
        <f t="shared" ref="G191" si="82">G180+G190</f>
        <v>21.8</v>
      </c>
      <c r="H191" s="32">
        <f t="shared" ref="H191" si="83">H180+H190</f>
        <v>19.3</v>
      </c>
      <c r="I191" s="32">
        <f t="shared" ref="I191" si="84">I180+I190</f>
        <v>61.8</v>
      </c>
      <c r="J191" s="32">
        <f t="shared" ref="J191:L191" si="85">J180+J190</f>
        <v>507.59999999999997</v>
      </c>
      <c r="K191" s="32"/>
      <c r="L191" s="32">
        <f t="shared" si="85"/>
        <v>80.739999999999995</v>
      </c>
    </row>
    <row r="192" spans="1:12" ht="15" thickBot="1" x14ac:dyDescent="0.35">
      <c r="A192" s="20">
        <v>2</v>
      </c>
      <c r="B192" s="21">
        <v>5</v>
      </c>
      <c r="C192" s="22" t="s">
        <v>20</v>
      </c>
      <c r="D192" s="5" t="s">
        <v>21</v>
      </c>
      <c r="E192" s="39" t="s">
        <v>86</v>
      </c>
      <c r="F192" s="40">
        <v>75</v>
      </c>
      <c r="G192" s="40">
        <v>0.6</v>
      </c>
      <c r="H192" s="40">
        <v>0.1</v>
      </c>
      <c r="I192" s="40">
        <v>1.9</v>
      </c>
      <c r="J192" s="40">
        <v>10.6</v>
      </c>
      <c r="K192" s="41" t="s">
        <v>87</v>
      </c>
      <c r="L192" s="40">
        <v>17.25</v>
      </c>
    </row>
    <row r="193" spans="1:12" ht="15" thickBot="1" x14ac:dyDescent="0.35">
      <c r="A193" s="23"/>
      <c r="B193" s="15"/>
      <c r="C193" s="11"/>
      <c r="D193" s="5" t="s">
        <v>21</v>
      </c>
      <c r="E193" s="51" t="s">
        <v>67</v>
      </c>
      <c r="F193" s="52">
        <v>150</v>
      </c>
      <c r="G193" s="52">
        <v>4.5</v>
      </c>
      <c r="H193" s="52">
        <v>5.5</v>
      </c>
      <c r="I193" s="52">
        <v>26.5</v>
      </c>
      <c r="J193" s="52">
        <v>173.7</v>
      </c>
      <c r="K193" s="53" t="s">
        <v>68</v>
      </c>
      <c r="L193" s="52">
        <v>15.53</v>
      </c>
    </row>
    <row r="194" spans="1:12" ht="15" thickBot="1" x14ac:dyDescent="0.35">
      <c r="A194" s="23"/>
      <c r="B194" s="15"/>
      <c r="C194" s="11"/>
      <c r="D194" s="5" t="s">
        <v>21</v>
      </c>
      <c r="E194" s="51" t="s">
        <v>88</v>
      </c>
      <c r="F194" s="52">
        <v>60</v>
      </c>
      <c r="G194" s="52">
        <v>8.6999999999999993</v>
      </c>
      <c r="H194" s="52">
        <v>8.8000000000000007</v>
      </c>
      <c r="I194" s="52">
        <v>4.9000000000000004</v>
      </c>
      <c r="J194" s="52">
        <v>133.1</v>
      </c>
      <c r="K194" s="53" t="s">
        <v>89</v>
      </c>
      <c r="L194" s="52">
        <v>35.49</v>
      </c>
    </row>
    <row r="195" spans="1:12" ht="14.4" x14ac:dyDescent="0.3">
      <c r="A195" s="23"/>
      <c r="B195" s="15"/>
      <c r="C195" s="11"/>
      <c r="D195" s="5" t="s">
        <v>21</v>
      </c>
      <c r="E195" s="42" t="s">
        <v>71</v>
      </c>
      <c r="F195" s="43">
        <v>20</v>
      </c>
      <c r="G195" s="43">
        <v>0.7</v>
      </c>
      <c r="H195" s="43">
        <v>1.5</v>
      </c>
      <c r="I195" s="43">
        <v>1.9</v>
      </c>
      <c r="J195" s="43">
        <v>23.8</v>
      </c>
      <c r="K195" s="44" t="s">
        <v>72</v>
      </c>
      <c r="L195" s="43">
        <v>3.09</v>
      </c>
    </row>
    <row r="196" spans="1:12" ht="14.4" x14ac:dyDescent="0.3">
      <c r="A196" s="23"/>
      <c r="B196" s="15"/>
      <c r="C196" s="11"/>
      <c r="D196" s="7" t="s">
        <v>22</v>
      </c>
      <c r="E196" s="57" t="s">
        <v>98</v>
      </c>
      <c r="F196" s="43">
        <v>200</v>
      </c>
      <c r="G196" s="43">
        <v>0</v>
      </c>
      <c r="H196" s="43">
        <v>0</v>
      </c>
      <c r="I196" s="43">
        <v>19.399999999999999</v>
      </c>
      <c r="J196" s="43">
        <v>77.599999999999994</v>
      </c>
      <c r="K196" s="54">
        <v>45318</v>
      </c>
      <c r="L196" s="43">
        <v>7.6</v>
      </c>
    </row>
    <row r="197" spans="1:12" ht="14.4" x14ac:dyDescent="0.3">
      <c r="A197" s="23"/>
      <c r="B197" s="15"/>
      <c r="C197" s="11"/>
      <c r="D197" s="7" t="s">
        <v>23</v>
      </c>
      <c r="E197" s="42" t="s">
        <v>53</v>
      </c>
      <c r="F197" s="43">
        <v>25</v>
      </c>
      <c r="G197" s="43">
        <v>1.7</v>
      </c>
      <c r="H197" s="43">
        <v>0.3</v>
      </c>
      <c r="I197" s="43">
        <v>8.4</v>
      </c>
      <c r="J197" s="43">
        <v>42.7</v>
      </c>
      <c r="K197" s="44" t="s">
        <v>46</v>
      </c>
      <c r="L197" s="43">
        <v>1.65</v>
      </c>
    </row>
    <row r="198" spans="1:12" ht="14.4" x14ac:dyDescent="0.3">
      <c r="A198" s="23"/>
      <c r="B198" s="15"/>
      <c r="C198" s="11"/>
      <c r="D198" s="7" t="s">
        <v>23</v>
      </c>
      <c r="E198" s="42" t="s">
        <v>45</v>
      </c>
      <c r="F198" s="43">
        <v>45</v>
      </c>
      <c r="G198" s="43">
        <v>3.4</v>
      </c>
      <c r="H198" s="43">
        <v>0.4</v>
      </c>
      <c r="I198" s="43">
        <v>22.1</v>
      </c>
      <c r="J198" s="43">
        <v>105.5</v>
      </c>
      <c r="K198" s="44" t="s">
        <v>46</v>
      </c>
      <c r="L198" s="43">
        <v>2.7</v>
      </c>
    </row>
    <row r="199" spans="1:12" ht="14.4" x14ac:dyDescent="0.3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3">
      <c r="A202" s="24"/>
      <c r="B202" s="17"/>
      <c r="C202" s="8"/>
      <c r="D202" s="18" t="s">
        <v>33</v>
      </c>
      <c r="E202" s="9"/>
      <c r="F202" s="19">
        <f>SUM(F192:F201)</f>
        <v>575</v>
      </c>
      <c r="G202" s="19">
        <f t="shared" ref="G202:J202" si="86">SUM(G192:G201)</f>
        <v>19.599999999999998</v>
      </c>
      <c r="H202" s="19">
        <f t="shared" si="86"/>
        <v>16.599999999999998</v>
      </c>
      <c r="I202" s="19">
        <f t="shared" si="86"/>
        <v>85.1</v>
      </c>
      <c r="J202" s="19">
        <f t="shared" si="86"/>
        <v>567</v>
      </c>
      <c r="K202" s="25"/>
      <c r="L202" s="19">
        <f t="shared" ref="L202" si="87">SUM(L192:L201)</f>
        <v>83.310000000000016</v>
      </c>
    </row>
    <row r="203" spans="1:12" ht="14.4" x14ac:dyDescent="0.3">
      <c r="A203" s="26">
        <f>A192</f>
        <v>2</v>
      </c>
      <c r="B203" s="13">
        <f>B192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88">SUM(G203:G211)</f>
        <v>0</v>
      </c>
      <c r="H212" s="19">
        <f t="shared" si="88"/>
        <v>0</v>
      </c>
      <c r="I212" s="19">
        <f t="shared" si="88"/>
        <v>0</v>
      </c>
      <c r="J212" s="19">
        <f t="shared" si="88"/>
        <v>0</v>
      </c>
      <c r="K212" s="25"/>
      <c r="L212" s="19">
        <f t="shared" ref="L212" si="89">SUM(L203:L211)</f>
        <v>0</v>
      </c>
    </row>
    <row r="213" spans="1:12" ht="14.4" x14ac:dyDescent="0.25">
      <c r="A213" s="29">
        <f>A192</f>
        <v>2</v>
      </c>
      <c r="B213" s="30">
        <f>B192</f>
        <v>5</v>
      </c>
      <c r="C213" s="61" t="s">
        <v>4</v>
      </c>
      <c r="D213" s="62"/>
      <c r="E213" s="31"/>
      <c r="F213" s="32">
        <f>F202+F212</f>
        <v>575</v>
      </c>
      <c r="G213" s="32">
        <f t="shared" ref="G213" si="90">G202+G212</f>
        <v>19.599999999999998</v>
      </c>
      <c r="H213" s="32">
        <f t="shared" ref="H213" si="91">H202+H212</f>
        <v>16.599999999999998</v>
      </c>
      <c r="I213" s="32">
        <f t="shared" ref="I213" si="92">I202+I212</f>
        <v>85.1</v>
      </c>
      <c r="J213" s="32">
        <f t="shared" ref="J213:L213" si="93">J202+J212</f>
        <v>567</v>
      </c>
      <c r="K213" s="32"/>
      <c r="L213" s="32">
        <f t="shared" si="93"/>
        <v>83.310000000000016</v>
      </c>
    </row>
    <row r="214" spans="1:12" x14ac:dyDescent="0.25">
      <c r="A214" s="27"/>
      <c r="B214" s="28"/>
      <c r="C214" s="63" t="s">
        <v>5</v>
      </c>
      <c r="D214" s="63"/>
      <c r="E214" s="63"/>
      <c r="F214" s="34">
        <f>(F26+F47+F67+F88+F109+F130+F151+F171+F191+F213)/(IF(F26=0,0,1)+IF(F47=0,0,1)+IF(F67=0,0,1)+IF(F88=0,0,1)+IF(F109=0,0,1)+IF(F130=0,0,1)+IF(F151=0,0,1)+IF(F171=0,0,1)+IF(F191=0,0,1)+IF(F213=0,0,1))</f>
        <v>572</v>
      </c>
      <c r="G214" s="34">
        <f t="shared" ref="G214:J214" si="94">(G26+G47+G67+G88+G109+G130+G151+G171+G191+G213)/(IF(G26=0,0,1)+IF(G47=0,0,1)+IF(G67=0,0,1)+IF(G88=0,0,1)+IF(G109=0,0,1)+IF(G130=0,0,1)+IF(G151=0,0,1)+IF(G171=0,0,1)+IF(G191=0,0,1)+IF(G213=0,0,1))</f>
        <v>23.669999999999998</v>
      </c>
      <c r="H214" s="34">
        <f t="shared" si="94"/>
        <v>16.880000000000003</v>
      </c>
      <c r="I214" s="34">
        <f t="shared" si="94"/>
        <v>75.28</v>
      </c>
      <c r="J214" s="34">
        <f t="shared" si="94"/>
        <v>547.21</v>
      </c>
      <c r="K214" s="34"/>
      <c r="L214" s="34">
        <f t="shared" ref="L214" si="95">(L26+L47+L67+L88+L109+L130+L151+L171+L191+L213)/(IF(L26=0,0,1)+IF(L47=0,0,1)+IF(L67=0,0,1)+IF(L88=0,0,1)+IF(L109=0,0,1)+IF(L130=0,0,1)+IF(L151=0,0,1)+IF(L171=0,0,1)+IF(L191=0,0,1)+IF(L213=0,0,1))</f>
        <v>70.109000000000009</v>
      </c>
    </row>
  </sheetData>
  <mergeCells count="14">
    <mergeCell ref="C88:D88"/>
    <mergeCell ref="C109:D109"/>
    <mergeCell ref="C26:D26"/>
    <mergeCell ref="C214:E214"/>
    <mergeCell ref="C213:D213"/>
    <mergeCell ref="C130:D130"/>
    <mergeCell ref="C151:D151"/>
    <mergeCell ref="C171:D171"/>
    <mergeCell ref="C191:D191"/>
    <mergeCell ref="C1:E1"/>
    <mergeCell ref="H1:K1"/>
    <mergeCell ref="H2:K2"/>
    <mergeCell ref="C47:D47"/>
    <mergeCell ref="C67:D6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2024-01-10T05:08:39Z</cp:lastPrinted>
  <dcterms:created xsi:type="dcterms:W3CDTF">2022-05-16T14:23:56Z</dcterms:created>
  <dcterms:modified xsi:type="dcterms:W3CDTF">2025-02-20T05:58:21Z</dcterms:modified>
</cp:coreProperties>
</file>