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211" i="1" l="1"/>
  <c r="A211" i="1"/>
  <c r="L210" i="1"/>
  <c r="J210" i="1"/>
  <c r="I210" i="1"/>
  <c r="H210" i="1"/>
  <c r="G210" i="1"/>
  <c r="F210" i="1"/>
  <c r="B201" i="1"/>
  <c r="A201" i="1"/>
  <c r="L200" i="1"/>
  <c r="L211" i="1" s="1"/>
  <c r="J200" i="1"/>
  <c r="J211" i="1" s="1"/>
  <c r="I200" i="1"/>
  <c r="I211" i="1" s="1"/>
  <c r="H200" i="1"/>
  <c r="H211" i="1" s="1"/>
  <c r="G200" i="1"/>
  <c r="G211" i="1" s="1"/>
  <c r="F200" i="1"/>
  <c r="F211" i="1" s="1"/>
  <c r="B189" i="1"/>
  <c r="A189" i="1"/>
  <c r="L188" i="1"/>
  <c r="J188" i="1"/>
  <c r="I188" i="1"/>
  <c r="H188" i="1"/>
  <c r="G188" i="1"/>
  <c r="F188" i="1"/>
  <c r="B179" i="1"/>
  <c r="A179" i="1"/>
  <c r="L178" i="1"/>
  <c r="L189" i="1" s="1"/>
  <c r="J178" i="1"/>
  <c r="J189" i="1" s="1"/>
  <c r="I178" i="1"/>
  <c r="I189" i="1" s="1"/>
  <c r="H178" i="1"/>
  <c r="H189" i="1" s="1"/>
  <c r="G178" i="1"/>
  <c r="G189" i="1" s="1"/>
  <c r="F178" i="1"/>
  <c r="F189" i="1" s="1"/>
  <c r="B169" i="1"/>
  <c r="A169" i="1"/>
  <c r="L168" i="1"/>
  <c r="J168" i="1"/>
  <c r="I168" i="1"/>
  <c r="H168" i="1"/>
  <c r="G168" i="1"/>
  <c r="F168" i="1"/>
  <c r="B159" i="1"/>
  <c r="A159" i="1"/>
  <c r="L158" i="1"/>
  <c r="L169" i="1" s="1"/>
  <c r="J158" i="1"/>
  <c r="J169" i="1" s="1"/>
  <c r="I158" i="1"/>
  <c r="I169" i="1" s="1"/>
  <c r="H158" i="1"/>
  <c r="H169" i="1" s="1"/>
  <c r="G158" i="1"/>
  <c r="G169" i="1" s="1"/>
  <c r="F158" i="1"/>
  <c r="F169" i="1" s="1"/>
  <c r="B149" i="1"/>
  <c r="A149" i="1"/>
  <c r="L148" i="1"/>
  <c r="J148" i="1"/>
  <c r="I148" i="1"/>
  <c r="H148" i="1"/>
  <c r="G148" i="1"/>
  <c r="F148" i="1"/>
  <c r="B139" i="1"/>
  <c r="A139" i="1"/>
  <c r="L138" i="1"/>
  <c r="L149" i="1" s="1"/>
  <c r="J138" i="1"/>
  <c r="J149" i="1" s="1"/>
  <c r="I138" i="1"/>
  <c r="I149" i="1" s="1"/>
  <c r="H138" i="1"/>
  <c r="H149" i="1" s="1"/>
  <c r="G138" i="1"/>
  <c r="G149" i="1" s="1"/>
  <c r="F138" i="1"/>
  <c r="F149" i="1" s="1"/>
  <c r="B128" i="1"/>
  <c r="A128" i="1"/>
  <c r="L127" i="1"/>
  <c r="J127" i="1"/>
  <c r="I127" i="1"/>
  <c r="H127" i="1"/>
  <c r="G127" i="1"/>
  <c r="F127" i="1"/>
  <c r="B118" i="1"/>
  <c r="A118" i="1"/>
  <c r="L117" i="1"/>
  <c r="L128" i="1" s="1"/>
  <c r="J117" i="1"/>
  <c r="J128" i="1" s="1"/>
  <c r="I117" i="1"/>
  <c r="I128" i="1" s="1"/>
  <c r="H117" i="1"/>
  <c r="H128" i="1" s="1"/>
  <c r="G117" i="1"/>
  <c r="G128" i="1" s="1"/>
  <c r="F117" i="1"/>
  <c r="F128" i="1" s="1"/>
  <c r="B108" i="1"/>
  <c r="A108" i="1"/>
  <c r="L107" i="1"/>
  <c r="J107" i="1"/>
  <c r="I107" i="1"/>
  <c r="H107" i="1"/>
  <c r="G107" i="1"/>
  <c r="F107" i="1"/>
  <c r="B98" i="1"/>
  <c r="A98" i="1"/>
  <c r="L97" i="1"/>
  <c r="L108" i="1" s="1"/>
  <c r="J97" i="1"/>
  <c r="J108" i="1" s="1"/>
  <c r="I97" i="1"/>
  <c r="I108" i="1" s="1"/>
  <c r="H97" i="1"/>
  <c r="H108" i="1" s="1"/>
  <c r="G97" i="1"/>
  <c r="G108" i="1" s="1"/>
  <c r="F97" i="1"/>
  <c r="F108" i="1" s="1"/>
  <c r="B87" i="1"/>
  <c r="A87" i="1"/>
  <c r="L86" i="1"/>
  <c r="J86" i="1"/>
  <c r="I86" i="1"/>
  <c r="H86" i="1"/>
  <c r="G86" i="1"/>
  <c r="F86" i="1"/>
  <c r="B77" i="1"/>
  <c r="A77" i="1"/>
  <c r="L76" i="1"/>
  <c r="L87" i="1" s="1"/>
  <c r="J76" i="1"/>
  <c r="J87" i="1" s="1"/>
  <c r="I76" i="1"/>
  <c r="I87" i="1" s="1"/>
  <c r="H76" i="1"/>
  <c r="H87" i="1" s="1"/>
  <c r="G76" i="1"/>
  <c r="G87" i="1" s="1"/>
  <c r="F76" i="1"/>
  <c r="F87" i="1" s="1"/>
  <c r="B66" i="1"/>
  <c r="A66" i="1"/>
  <c r="L65" i="1"/>
  <c r="J65" i="1"/>
  <c r="I65" i="1"/>
  <c r="H65" i="1"/>
  <c r="G65" i="1"/>
  <c r="F65" i="1"/>
  <c r="B56" i="1"/>
  <c r="A56" i="1"/>
  <c r="L55" i="1"/>
  <c r="L66" i="1" s="1"/>
  <c r="J55" i="1"/>
  <c r="J66" i="1" s="1"/>
  <c r="I55" i="1"/>
  <c r="I66" i="1" s="1"/>
  <c r="H55" i="1"/>
  <c r="H66" i="1" s="1"/>
  <c r="G55" i="1"/>
  <c r="G66" i="1" s="1"/>
  <c r="F55" i="1"/>
  <c r="F66" i="1" s="1"/>
  <c r="B46" i="1"/>
  <c r="A46" i="1"/>
  <c r="L45" i="1"/>
  <c r="J45" i="1"/>
  <c r="I45" i="1"/>
  <c r="H45" i="1"/>
  <c r="G45" i="1"/>
  <c r="F45" i="1"/>
  <c r="B36" i="1"/>
  <c r="A36" i="1"/>
  <c r="L35" i="1"/>
  <c r="L46" i="1" s="1"/>
  <c r="J35" i="1"/>
  <c r="J46" i="1" s="1"/>
  <c r="I35" i="1"/>
  <c r="I46" i="1" s="1"/>
  <c r="H35" i="1"/>
  <c r="H46" i="1" s="1"/>
  <c r="G35" i="1"/>
  <c r="G46" i="1" s="1"/>
  <c r="F35" i="1"/>
  <c r="F46" i="1" s="1"/>
  <c r="B25" i="1"/>
  <c r="A25" i="1"/>
  <c r="L24" i="1"/>
  <c r="J24" i="1"/>
  <c r="I24" i="1"/>
  <c r="H24" i="1"/>
  <c r="G24" i="1"/>
  <c r="F24" i="1"/>
  <c r="B15" i="1"/>
  <c r="A15" i="1"/>
  <c r="L14" i="1"/>
  <c r="L25" i="1" s="1"/>
  <c r="J14" i="1"/>
  <c r="J25" i="1" s="1"/>
  <c r="I14" i="1"/>
  <c r="I25" i="1" s="1"/>
  <c r="H14" i="1"/>
  <c r="H25" i="1" s="1"/>
  <c r="G14" i="1"/>
  <c r="G25" i="1" s="1"/>
  <c r="F14" i="1"/>
  <c r="F25" i="1" s="1"/>
  <c r="L212" i="1" l="1"/>
  <c r="F212" i="1"/>
  <c r="G212" i="1"/>
  <c r="J212" i="1"/>
  <c r="I212" i="1"/>
  <c r="H212" i="1"/>
</calcChain>
</file>

<file path=xl/sharedStrings.xml><?xml version="1.0" encoding="utf-8"?>
<sst xmlns="http://schemas.openxmlformats.org/spreadsheetml/2006/main" count="309" uniqueCount="96">
  <si>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</si>
  <si>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</si>
  <si>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</si>
  <si>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</si>
  <si>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</si>
  <si>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</si>
  <si>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</si>
  <si>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</si>
  <si>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</si>
  <si>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</si>
  <si>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</si>
  <si>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</si>
  <si>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</si>
  <si>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</si>
  <si>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</si>
  <si>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</si>
  <si>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</si>
  <si>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</si>
  <si>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</si>
  <si>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</si>
  <si>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</si>
  <si>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</si>
  <si>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</si>
  <si>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</si>
  <si>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</si>
  <si>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</si>
  <si>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</si>
  <si>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</si>
  <si>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</si>
  <si>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</si>
  <si>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</si>
  <si>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</si>
  <si>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</si>
  <si>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</si>
  <si>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</si>
  <si>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</si>
  <si>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</si>
  <si>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</si>
  <si>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</si>
  <si>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"Баймаковская ООШ"</t>
  </si>
  <si>
    <t>директор</t>
  </si>
  <si>
    <t>Литвин Н.С.</t>
  </si>
  <si>
    <t>Каша вязкая молочная овсяная</t>
  </si>
  <si>
    <t>54-9к</t>
  </si>
  <si>
    <t>чай с сахаром</t>
  </si>
  <si>
    <t>54-2г</t>
  </si>
  <si>
    <t>хлеб пшеничный</t>
  </si>
  <si>
    <t>пром</t>
  </si>
  <si>
    <t>сыр твердых сортов</t>
  </si>
  <si>
    <t>54-1з</t>
  </si>
  <si>
    <t>мандарин</t>
  </si>
  <si>
    <t>свекла отварная дольками</t>
  </si>
  <si>
    <t>54-28з</t>
  </si>
  <si>
    <t>каша пшенная рассыпчатая</t>
  </si>
  <si>
    <t>54-12г</t>
  </si>
  <si>
    <t>курица тушенная с морковью</t>
  </si>
  <si>
    <t>54-25м</t>
  </si>
  <si>
    <t>54-21гн</t>
  </si>
  <si>
    <t>хлеб ржаной</t>
  </si>
  <si>
    <t xml:space="preserve">горошек зеленый </t>
  </si>
  <si>
    <t>54-20з</t>
  </si>
  <si>
    <t>омлет натуральный</t>
  </si>
  <si>
    <t>54-1о</t>
  </si>
  <si>
    <t>чай с молоком и сахаром</t>
  </si>
  <si>
    <t>54-4гн</t>
  </si>
  <si>
    <t>яблоко</t>
  </si>
  <si>
    <t>каша вязкая молочная ячневая</t>
  </si>
  <si>
    <t>54-21к</t>
  </si>
  <si>
    <t>запеканка из творога</t>
  </si>
  <si>
    <t>54-1т</t>
  </si>
  <si>
    <t>джем из абрикосов</t>
  </si>
  <si>
    <t>54-2гн</t>
  </si>
  <si>
    <t>картофель отварной в молоке</t>
  </si>
  <si>
    <t>54-10г</t>
  </si>
  <si>
    <t>котлета рыбная любительская (минтай)</t>
  </si>
  <si>
    <t>54-14р</t>
  </si>
  <si>
    <t>соус молочный натуральный</t>
  </si>
  <si>
    <t>54-5соус</t>
  </si>
  <si>
    <t>кофейный напиток с молоком</t>
  </si>
  <si>
    <t>54-23гн</t>
  </si>
  <si>
    <t>каша вязкая молочная пшенная</t>
  </si>
  <si>
    <t>54-6к</t>
  </si>
  <si>
    <t>какао с молоком</t>
  </si>
  <si>
    <t>помидор в нарезке</t>
  </si>
  <si>
    <t>54-3з</t>
  </si>
  <si>
    <t>макароны отварные совощами</t>
  </si>
  <si>
    <t>чай с лимоном и сахаром</t>
  </si>
  <si>
    <t>54-3гн</t>
  </si>
  <si>
    <t>сыр твердых сортов в нарезке</t>
  </si>
  <si>
    <t>каша жидкая молочная гречневая</t>
  </si>
  <si>
    <t>54-20к</t>
  </si>
  <si>
    <t>горошек зеленый</t>
  </si>
  <si>
    <t>огурец в нарезке</t>
  </si>
  <si>
    <t>54-2з</t>
  </si>
  <si>
    <t>тефтели из говядины с рисом</t>
  </si>
  <si>
    <t>54-16м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</si>
</sst>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216" sqref="L216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7" t="s">
        <v>39</v>
      </c>
      <c r="D1" s="58"/>
      <c r="E1" s="58"/>
      <c r="F1" s="12" t="s">
        <v>16</v>
      </c>
      <c r="G1" s="2" t="s">
        <v>17</v>
      </c>
      <c r="H1" s="59" t="s">
        <v>40</v>
      </c>
      <c r="I1" s="59"/>
      <c r="J1" s="59"/>
      <c r="K1" s="59"/>
    </row>
    <row r="2" spans="1:12" ht="18" x14ac:dyDescent="0.2">
      <c r="A2" s="35" t="s">
        <v>6</v>
      </c>
      <c r="C2" s="2"/>
      <c r="G2" s="2" t="s">
        <v>18</v>
      </c>
      <c r="H2" s="59" t="s">
        <v>41</v>
      </c>
      <c r="I2" s="59"/>
      <c r="J2" s="59"/>
      <c r="K2" s="59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200</v>
      </c>
      <c r="G6" s="40">
        <v>8.6</v>
      </c>
      <c r="H6" s="40">
        <v>11.3</v>
      </c>
      <c r="I6" s="40">
        <v>34.299999999999997</v>
      </c>
      <c r="J6" s="40">
        <v>272.8</v>
      </c>
      <c r="K6" s="41" t="s">
        <v>43</v>
      </c>
      <c r="L6" s="40">
        <v>23.68</v>
      </c>
    </row>
    <row r="7" spans="1:12" ht="15" x14ac:dyDescent="0.25">
      <c r="A7" s="23"/>
      <c r="B7" s="15"/>
      <c r="C7" s="11"/>
      <c r="D7" s="6"/>
      <c r="E7" s="42" t="s">
        <v>48</v>
      </c>
      <c r="F7" s="43">
        <v>15</v>
      </c>
      <c r="G7" s="43">
        <v>3.5</v>
      </c>
      <c r="H7" s="43">
        <v>4.4000000000000004</v>
      </c>
      <c r="I7" s="43">
        <v>0</v>
      </c>
      <c r="J7" s="43">
        <v>53.7</v>
      </c>
      <c r="K7" s="44" t="s">
        <v>49</v>
      </c>
      <c r="L7" s="43">
        <v>9.2799999999999994</v>
      </c>
    </row>
    <row r="8" spans="1:12" ht="15" x14ac:dyDescent="0.25">
      <c r="A8" s="23"/>
      <c r="B8" s="15"/>
      <c r="C8" s="11"/>
      <c r="D8" s="7" t="s">
        <v>22</v>
      </c>
      <c r="E8" s="42" t="s">
        <v>44</v>
      </c>
      <c r="F8" s="43">
        <v>200</v>
      </c>
      <c r="G8" s="43">
        <v>0.2</v>
      </c>
      <c r="H8" s="43">
        <v>0</v>
      </c>
      <c r="I8" s="43">
        <v>6.4</v>
      </c>
      <c r="J8" s="43">
        <v>26.8</v>
      </c>
      <c r="K8" s="44" t="s">
        <v>45</v>
      </c>
      <c r="L8" s="43">
        <v>1.22</v>
      </c>
    </row>
    <row r="9" spans="1:12" ht="15" x14ac:dyDescent="0.25">
      <c r="A9" s="23"/>
      <c r="B9" s="15"/>
      <c r="C9" s="11"/>
      <c r="D9" s="7" t="s">
        <v>23</v>
      </c>
      <c r="E9" s="42" t="s">
        <v>46</v>
      </c>
      <c r="F9" s="43">
        <v>45</v>
      </c>
      <c r="G9" s="43">
        <v>3.4</v>
      </c>
      <c r="H9" s="43">
        <v>0.4</v>
      </c>
      <c r="I9" s="43">
        <v>22.1</v>
      </c>
      <c r="J9" s="43">
        <v>105.5</v>
      </c>
      <c r="K9" s="44" t="s">
        <v>47</v>
      </c>
      <c r="L9" s="43">
        <v>2.25</v>
      </c>
    </row>
    <row r="10" spans="1:12" ht="15" x14ac:dyDescent="0.25">
      <c r="A10" s="23"/>
      <c r="B10" s="15"/>
      <c r="C10" s="11"/>
      <c r="D10" s="7"/>
      <c r="E10" s="42" t="s">
        <v>58</v>
      </c>
      <c r="F10" s="43">
        <v>25</v>
      </c>
      <c r="G10" s="43">
        <v>1.7</v>
      </c>
      <c r="H10" s="43">
        <v>0.3</v>
      </c>
      <c r="I10" s="43">
        <v>8.4</v>
      </c>
      <c r="J10" s="43">
        <v>42.7</v>
      </c>
      <c r="K10" s="44" t="s">
        <v>47</v>
      </c>
      <c r="L10" s="43">
        <v>1.4</v>
      </c>
    </row>
    <row r="11" spans="1:12" ht="15" x14ac:dyDescent="0.25">
      <c r="A11" s="23"/>
      <c r="B11" s="15"/>
      <c r="C11" s="11"/>
      <c r="D11" s="7" t="s">
        <v>24</v>
      </c>
      <c r="E11" s="42" t="s">
        <v>50</v>
      </c>
      <c r="F11" s="43">
        <v>140</v>
      </c>
      <c r="G11" s="43">
        <v>1.1000000000000001</v>
      </c>
      <c r="H11" s="43">
        <v>0.3</v>
      </c>
      <c r="I11" s="43">
        <v>10.5</v>
      </c>
      <c r="J11" s="43">
        <v>49</v>
      </c>
      <c r="K11" s="44" t="s">
        <v>47</v>
      </c>
      <c r="L11" s="43">
        <v>13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3"/>
      <c r="B13" s="15"/>
      <c r="C13" s="11"/>
      <c r="D13" s="6"/>
      <c r="E13" s="42"/>
      <c r="F13" s="43"/>
      <c r="G13" s="43"/>
      <c r="H13" s="43"/>
      <c r="I13" s="43"/>
      <c r="J13" s="43"/>
      <c r="K13" s="44"/>
      <c r="L13" s="43"/>
    </row>
    <row r="14" spans="1:12" ht="15" x14ac:dyDescent="0.25">
      <c r="A14" s="24"/>
      <c r="B14" s="17"/>
      <c r="C14" s="8"/>
      <c r="D14" s="18" t="s">
        <v>33</v>
      </c>
      <c r="E14" s="9"/>
      <c r="F14" s="19">
        <f>SUM(F6:F13)</f>
        <v>625</v>
      </c>
      <c r="G14" s="19">
        <f t="shared" ref="G14:J14" si="0">SUM(G6:G13)</f>
        <v>18.5</v>
      </c>
      <c r="H14" s="19">
        <f t="shared" si="0"/>
        <v>16.700000000000003</v>
      </c>
      <c r="I14" s="19">
        <f t="shared" si="0"/>
        <v>81.7</v>
      </c>
      <c r="J14" s="19">
        <f t="shared" si="0"/>
        <v>550.5</v>
      </c>
      <c r="K14" s="25"/>
      <c r="L14" s="19">
        <f t="shared" ref="L14" si="1">SUM(L6:L13)</f>
        <v>50.83</v>
      </c>
    </row>
    <row r="15" spans="1:12" ht="15" x14ac:dyDescent="0.25">
      <c r="A15" s="26">
        <f>A6</f>
        <v>1</v>
      </c>
      <c r="B15" s="13">
        <f>B6</f>
        <v>1</v>
      </c>
      <c r="C15" s="10" t="s">
        <v>25</v>
      </c>
      <c r="D15" s="7" t="s">
        <v>26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27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28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29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30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31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7" t="s">
        <v>32</v>
      </c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3"/>
      <c r="B23" s="15"/>
      <c r="C23" s="11"/>
      <c r="D23" s="6"/>
      <c r="E23" s="42"/>
      <c r="F23" s="43"/>
      <c r="G23" s="43"/>
      <c r="H23" s="43"/>
      <c r="I23" s="43"/>
      <c r="J23" s="43"/>
      <c r="K23" s="44"/>
      <c r="L23" s="43"/>
    </row>
    <row r="24" spans="1:12" ht="15" x14ac:dyDescent="0.25">
      <c r="A24" s="24"/>
      <c r="B24" s="17"/>
      <c r="C24" s="8"/>
      <c r="D24" s="18" t="s">
        <v>33</v>
      </c>
      <c r="E24" s="9"/>
      <c r="F24" s="19">
        <f>SUM(F15:F23)</f>
        <v>0</v>
      </c>
      <c r="G24" s="19">
        <f t="shared" ref="G24:J24" si="2">SUM(G15:G23)</f>
        <v>0</v>
      </c>
      <c r="H24" s="19">
        <f t="shared" si="2"/>
        <v>0</v>
      </c>
      <c r="I24" s="19">
        <f t="shared" si="2"/>
        <v>0</v>
      </c>
      <c r="J24" s="19">
        <f t="shared" si="2"/>
        <v>0</v>
      </c>
      <c r="K24" s="25"/>
      <c r="L24" s="19">
        <f t="shared" ref="L24" si="3">SUM(L15:L23)</f>
        <v>0</v>
      </c>
    </row>
    <row r="25" spans="1:12" ht="15" x14ac:dyDescent="0.2">
      <c r="A25" s="29">
        <f>A6</f>
        <v>1</v>
      </c>
      <c r="B25" s="30">
        <f>B6</f>
        <v>1</v>
      </c>
      <c r="C25" s="54" t="s">
        <v>4</v>
      </c>
      <c r="D25" s="55"/>
      <c r="E25" s="31"/>
      <c r="F25" s="32">
        <f>F14+F24</f>
        <v>625</v>
      </c>
      <c r="G25" s="32">
        <f t="shared" ref="G25:J25" si="4">G14+G24</f>
        <v>18.5</v>
      </c>
      <c r="H25" s="32">
        <f t="shared" si="4"/>
        <v>16.700000000000003</v>
      </c>
      <c r="I25" s="32">
        <f t="shared" si="4"/>
        <v>81.7</v>
      </c>
      <c r="J25" s="32">
        <f t="shared" si="4"/>
        <v>550.5</v>
      </c>
      <c r="K25" s="32"/>
      <c r="L25" s="32">
        <f t="shared" ref="L25" si="5">L14+L24</f>
        <v>50.83</v>
      </c>
    </row>
    <row r="26" spans="1:12" ht="15" x14ac:dyDescent="0.25">
      <c r="A26" s="14">
        <v>1</v>
      </c>
      <c r="B26" s="15">
        <v>2</v>
      </c>
      <c r="C26" s="22" t="s">
        <v>20</v>
      </c>
      <c r="D26" s="5" t="s">
        <v>21</v>
      </c>
      <c r="E26" s="39" t="s">
        <v>51</v>
      </c>
      <c r="F26" s="40">
        <v>60</v>
      </c>
      <c r="G26" s="40">
        <v>0.9</v>
      </c>
      <c r="H26" s="40">
        <v>0.1</v>
      </c>
      <c r="I26" s="40">
        <v>5.2</v>
      </c>
      <c r="J26" s="40">
        <v>25.2</v>
      </c>
      <c r="K26" s="41" t="s">
        <v>52</v>
      </c>
      <c r="L26" s="40">
        <v>2.71</v>
      </c>
    </row>
    <row r="27" spans="1:12" ht="15" x14ac:dyDescent="0.25">
      <c r="A27" s="14"/>
      <c r="B27" s="15"/>
      <c r="C27" s="11"/>
      <c r="D27" s="8"/>
      <c r="E27" s="51" t="s">
        <v>53</v>
      </c>
      <c r="F27" s="52">
        <v>150</v>
      </c>
      <c r="G27" s="52">
        <v>6.4</v>
      </c>
      <c r="H27" s="52">
        <v>6.5</v>
      </c>
      <c r="I27" s="52">
        <v>35.5</v>
      </c>
      <c r="J27" s="52">
        <v>225.8</v>
      </c>
      <c r="K27" s="53" t="s">
        <v>54</v>
      </c>
      <c r="L27" s="52">
        <v>8.26</v>
      </c>
    </row>
    <row r="28" spans="1:12" ht="15" x14ac:dyDescent="0.25">
      <c r="A28" s="14"/>
      <c r="B28" s="15"/>
      <c r="C28" s="11"/>
      <c r="D28" s="6"/>
      <c r="E28" s="42" t="s">
        <v>55</v>
      </c>
      <c r="F28" s="43">
        <v>100</v>
      </c>
      <c r="G28" s="43">
        <v>14.1</v>
      </c>
      <c r="H28" s="43">
        <v>5.8</v>
      </c>
      <c r="I28" s="43">
        <v>4.4000000000000004</v>
      </c>
      <c r="J28" s="43">
        <v>126.4</v>
      </c>
      <c r="K28" s="44" t="s">
        <v>56</v>
      </c>
      <c r="L28" s="43">
        <v>38.65</v>
      </c>
    </row>
    <row r="29" spans="1:12" ht="15" x14ac:dyDescent="0.25">
      <c r="A29" s="14"/>
      <c r="B29" s="15"/>
      <c r="C29" s="11"/>
      <c r="D29" s="7" t="s">
        <v>22</v>
      </c>
      <c r="E29" s="42" t="s">
        <v>82</v>
      </c>
      <c r="F29" s="43">
        <v>200</v>
      </c>
      <c r="G29" s="43">
        <v>4.7</v>
      </c>
      <c r="H29" s="43">
        <v>3.5</v>
      </c>
      <c r="I29" s="43">
        <v>12.5</v>
      </c>
      <c r="J29" s="43">
        <v>100.4</v>
      </c>
      <c r="K29" s="44" t="s">
        <v>57</v>
      </c>
      <c r="L29" s="43">
        <v>12.49</v>
      </c>
    </row>
    <row r="30" spans="1:12" ht="15" x14ac:dyDescent="0.25">
      <c r="A30" s="14"/>
      <c r="B30" s="15"/>
      <c r="C30" s="11"/>
      <c r="D30" s="7" t="s">
        <v>23</v>
      </c>
      <c r="E30" s="42" t="s">
        <v>58</v>
      </c>
      <c r="F30" s="43">
        <v>15</v>
      </c>
      <c r="G30" s="43">
        <v>1</v>
      </c>
      <c r="H30" s="43">
        <v>0.2</v>
      </c>
      <c r="I30" s="43">
        <v>5</v>
      </c>
      <c r="J30" s="43">
        <v>25.6</v>
      </c>
      <c r="K30" s="44" t="s">
        <v>47</v>
      </c>
      <c r="L30" s="43">
        <v>0.84</v>
      </c>
    </row>
    <row r="31" spans="1:12" ht="15" x14ac:dyDescent="0.25">
      <c r="A31" s="14"/>
      <c r="B31" s="15"/>
      <c r="C31" s="11"/>
      <c r="D31" s="7"/>
      <c r="E31" s="42" t="s">
        <v>46</v>
      </c>
      <c r="F31" s="43">
        <v>25</v>
      </c>
      <c r="G31" s="43">
        <v>1.9</v>
      </c>
      <c r="H31" s="43">
        <v>0.2</v>
      </c>
      <c r="I31" s="43">
        <v>12.3</v>
      </c>
      <c r="J31" s="43">
        <v>58.6</v>
      </c>
      <c r="K31" s="44" t="s">
        <v>47</v>
      </c>
      <c r="L31" s="43">
        <v>1.25</v>
      </c>
    </row>
    <row r="32" spans="1:12" ht="15" x14ac:dyDescent="0.25">
      <c r="A32" s="14"/>
      <c r="B32" s="15"/>
      <c r="C32" s="11"/>
      <c r="D32" s="7" t="s">
        <v>24</v>
      </c>
      <c r="E32" s="42"/>
      <c r="F32" s="43"/>
      <c r="G32" s="43"/>
      <c r="H32" s="43"/>
      <c r="I32" s="43"/>
      <c r="J32" s="43"/>
      <c r="K32" s="44"/>
      <c r="L32" s="43"/>
    </row>
    <row r="33" spans="1:12" ht="15" x14ac:dyDescent="0.25">
      <c r="A33" s="14"/>
      <c r="B33" s="15"/>
      <c r="C33" s="11"/>
      <c r="D33" s="6"/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6"/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6"/>
      <c r="B35" s="17"/>
      <c r="C35" s="8"/>
      <c r="D35" s="18" t="s">
        <v>33</v>
      </c>
      <c r="E35" s="9"/>
      <c r="F35" s="19">
        <f>SUM(F26:F34)</f>
        <v>550</v>
      </c>
      <c r="G35" s="19">
        <f t="shared" ref="G35" si="6">SUM(G26:G34)</f>
        <v>28.999999999999996</v>
      </c>
      <c r="H35" s="19">
        <f t="shared" ref="H35" si="7">SUM(H26:H34)</f>
        <v>16.299999999999997</v>
      </c>
      <c r="I35" s="19">
        <f t="shared" ref="I35" si="8">SUM(I26:I34)</f>
        <v>74.900000000000006</v>
      </c>
      <c r="J35" s="19">
        <f t="shared" ref="J35:L35" si="9">SUM(J26:J34)</f>
        <v>562</v>
      </c>
      <c r="K35" s="25"/>
      <c r="L35" s="19">
        <f t="shared" si="9"/>
        <v>64.2</v>
      </c>
    </row>
    <row r="36" spans="1:12" ht="15" x14ac:dyDescent="0.25">
      <c r="A36" s="13">
        <f>A26</f>
        <v>1</v>
      </c>
      <c r="B36" s="13">
        <f>B26</f>
        <v>2</v>
      </c>
      <c r="C36" s="10" t="s">
        <v>25</v>
      </c>
      <c r="D36" s="7" t="s">
        <v>26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27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28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29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7" t="s">
        <v>30</v>
      </c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7" t="s">
        <v>31</v>
      </c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4"/>
      <c r="B42" s="15"/>
      <c r="C42" s="11"/>
      <c r="D42" s="7" t="s">
        <v>32</v>
      </c>
      <c r="E42" s="42"/>
      <c r="F42" s="43"/>
      <c r="G42" s="43"/>
      <c r="H42" s="43"/>
      <c r="I42" s="43"/>
      <c r="J42" s="43"/>
      <c r="K42" s="44"/>
      <c r="L42" s="43"/>
    </row>
    <row r="43" spans="1:12" ht="15" x14ac:dyDescent="0.25">
      <c r="A43" s="14"/>
      <c r="B43" s="15"/>
      <c r="C43" s="11"/>
      <c r="D43" s="6"/>
      <c r="E43" s="42"/>
      <c r="F43" s="43"/>
      <c r="G43" s="43"/>
      <c r="H43" s="43"/>
      <c r="I43" s="43"/>
      <c r="J43" s="43"/>
      <c r="K43" s="44"/>
      <c r="L43" s="43"/>
    </row>
    <row r="44" spans="1:12" ht="15" x14ac:dyDescent="0.25">
      <c r="A44" s="14"/>
      <c r="B44" s="15"/>
      <c r="C44" s="11"/>
      <c r="D44" s="6"/>
      <c r="E44" s="42"/>
      <c r="F44" s="43"/>
      <c r="G44" s="43"/>
      <c r="H44" s="43"/>
      <c r="I44" s="43"/>
      <c r="J44" s="43"/>
      <c r="K44" s="44"/>
      <c r="L44" s="43"/>
    </row>
    <row r="45" spans="1:12" ht="15" x14ac:dyDescent="0.25">
      <c r="A45" s="16"/>
      <c r="B45" s="17"/>
      <c r="C45" s="8"/>
      <c r="D45" s="18" t="s">
        <v>33</v>
      </c>
      <c r="E45" s="9"/>
      <c r="F45" s="19">
        <f>SUM(F36:F44)</f>
        <v>0</v>
      </c>
      <c r="G45" s="19">
        <f t="shared" ref="G45" si="10">SUM(G36:G44)</f>
        <v>0</v>
      </c>
      <c r="H45" s="19">
        <f t="shared" ref="H45" si="11">SUM(H36:H44)</f>
        <v>0</v>
      </c>
      <c r="I45" s="19">
        <f t="shared" ref="I45" si="12">SUM(I36:I44)</f>
        <v>0</v>
      </c>
      <c r="J45" s="19">
        <f t="shared" ref="J45:L45" si="13">SUM(J36:J44)</f>
        <v>0</v>
      </c>
      <c r="K45" s="25"/>
      <c r="L45" s="19">
        <f t="shared" si="13"/>
        <v>0</v>
      </c>
    </row>
    <row r="46" spans="1:12" ht="15.75" customHeight="1" x14ac:dyDescent="0.2">
      <c r="A46" s="33">
        <f>A26</f>
        <v>1</v>
      </c>
      <c r="B46" s="33">
        <f>B26</f>
        <v>2</v>
      </c>
      <c r="C46" s="54" t="s">
        <v>4</v>
      </c>
      <c r="D46" s="55"/>
      <c r="E46" s="31"/>
      <c r="F46" s="32">
        <f>F35+F45</f>
        <v>550</v>
      </c>
      <c r="G46" s="32">
        <f t="shared" ref="G46" si="14">G35+G45</f>
        <v>28.999999999999996</v>
      </c>
      <c r="H46" s="32">
        <f t="shared" ref="H46" si="15">H35+H45</f>
        <v>16.299999999999997</v>
      </c>
      <c r="I46" s="32">
        <f t="shared" ref="I46" si="16">I35+I45</f>
        <v>74.900000000000006</v>
      </c>
      <c r="J46" s="32">
        <f t="shared" ref="J46:L46" si="17">J35+J45</f>
        <v>562</v>
      </c>
      <c r="K46" s="32"/>
      <c r="L46" s="32">
        <f t="shared" si="17"/>
        <v>64.2</v>
      </c>
    </row>
    <row r="47" spans="1:12" ht="15" x14ac:dyDescent="0.25">
      <c r="A47" s="20">
        <v>1</v>
      </c>
      <c r="B47" s="21">
        <v>3</v>
      </c>
      <c r="C47" s="22" t="s">
        <v>20</v>
      </c>
      <c r="D47" s="5" t="s">
        <v>21</v>
      </c>
      <c r="E47" s="39" t="s">
        <v>59</v>
      </c>
      <c r="F47" s="40">
        <v>20</v>
      </c>
      <c r="G47" s="40">
        <v>0.6</v>
      </c>
      <c r="H47" s="40">
        <v>0</v>
      </c>
      <c r="I47" s="40">
        <v>1.2</v>
      </c>
      <c r="J47" s="40">
        <v>7.4</v>
      </c>
      <c r="K47" s="41" t="s">
        <v>60</v>
      </c>
      <c r="L47" s="40">
        <v>7.41</v>
      </c>
    </row>
    <row r="48" spans="1:12" ht="15" x14ac:dyDescent="0.25">
      <c r="A48" s="23"/>
      <c r="B48" s="15"/>
      <c r="C48" s="11"/>
      <c r="D48" s="6"/>
      <c r="E48" s="42" t="s">
        <v>61</v>
      </c>
      <c r="F48" s="43">
        <v>150</v>
      </c>
      <c r="G48" s="43">
        <v>12.7</v>
      </c>
      <c r="H48" s="43">
        <v>18</v>
      </c>
      <c r="I48" s="43">
        <v>3.2</v>
      </c>
      <c r="J48" s="43">
        <v>225.5</v>
      </c>
      <c r="K48" s="44" t="s">
        <v>62</v>
      </c>
      <c r="L48" s="43">
        <v>37.450000000000003</v>
      </c>
    </row>
    <row r="49" spans="1:12" ht="15" x14ac:dyDescent="0.25">
      <c r="A49" s="23"/>
      <c r="B49" s="15"/>
      <c r="C49" s="11"/>
      <c r="D49" s="7" t="s">
        <v>22</v>
      </c>
      <c r="E49" s="42" t="s">
        <v>63</v>
      </c>
      <c r="F49" s="43">
        <v>200</v>
      </c>
      <c r="G49" s="43">
        <v>1.6</v>
      </c>
      <c r="H49" s="43">
        <v>1.1000000000000001</v>
      </c>
      <c r="I49" s="43">
        <v>8.6</v>
      </c>
      <c r="J49" s="43">
        <v>50.9</v>
      </c>
      <c r="K49" s="44" t="s">
        <v>64</v>
      </c>
      <c r="L49" s="43">
        <v>4.9800000000000004</v>
      </c>
    </row>
    <row r="50" spans="1:12" ht="15" x14ac:dyDescent="0.25">
      <c r="A50" s="23"/>
      <c r="B50" s="15"/>
      <c r="C50" s="11"/>
      <c r="D50" s="7" t="s">
        <v>23</v>
      </c>
      <c r="E50" s="42" t="s">
        <v>58</v>
      </c>
      <c r="F50" s="43">
        <v>25</v>
      </c>
      <c r="G50" s="43">
        <v>1.7</v>
      </c>
      <c r="H50" s="43">
        <v>0.3</v>
      </c>
      <c r="I50" s="43">
        <v>8.4</v>
      </c>
      <c r="J50" s="43">
        <v>42.7</v>
      </c>
      <c r="K50" s="44" t="s">
        <v>47</v>
      </c>
      <c r="L50" s="43">
        <v>1.4</v>
      </c>
    </row>
    <row r="51" spans="1:12" ht="15" x14ac:dyDescent="0.25">
      <c r="A51" s="23"/>
      <c r="B51" s="15"/>
      <c r="C51" s="11"/>
      <c r="D51" s="7"/>
      <c r="E51" s="42" t="s">
        <v>46</v>
      </c>
      <c r="F51" s="43">
        <v>45</v>
      </c>
      <c r="G51" s="43">
        <v>3.4</v>
      </c>
      <c r="H51" s="43">
        <v>0.4</v>
      </c>
      <c r="I51" s="43">
        <v>22.1</v>
      </c>
      <c r="J51" s="43">
        <v>105.5</v>
      </c>
      <c r="K51" s="44" t="s">
        <v>47</v>
      </c>
      <c r="L51" s="43">
        <v>2.25</v>
      </c>
    </row>
    <row r="52" spans="1:12" ht="15" x14ac:dyDescent="0.25">
      <c r="A52" s="23"/>
      <c r="B52" s="15"/>
      <c r="C52" s="11"/>
      <c r="D52" s="7" t="s">
        <v>24</v>
      </c>
      <c r="E52" s="42" t="s">
        <v>65</v>
      </c>
      <c r="F52" s="43">
        <v>120</v>
      </c>
      <c r="G52" s="43">
        <v>0.5</v>
      </c>
      <c r="H52" s="43">
        <v>0.5</v>
      </c>
      <c r="I52" s="43">
        <v>11.8</v>
      </c>
      <c r="J52" s="43">
        <v>53.3</v>
      </c>
      <c r="K52" s="44" t="s">
        <v>47</v>
      </c>
      <c r="L52" s="43">
        <v>9.5</v>
      </c>
    </row>
    <row r="53" spans="1:12" ht="15" x14ac:dyDescent="0.25">
      <c r="A53" s="23"/>
      <c r="B53" s="15"/>
      <c r="C53" s="11"/>
      <c r="D53" s="6"/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6"/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4"/>
      <c r="B55" s="17"/>
      <c r="C55" s="8"/>
      <c r="D55" s="18" t="s">
        <v>33</v>
      </c>
      <c r="E55" s="9"/>
      <c r="F55" s="19">
        <f>SUM(F47:F54)</f>
        <v>560</v>
      </c>
      <c r="G55" s="19">
        <f t="shared" ref="G55" si="18">SUM(G47:G54)</f>
        <v>20.499999999999996</v>
      </c>
      <c r="H55" s="19">
        <f t="shared" ref="H55" si="19">SUM(H47:H54)</f>
        <v>20.3</v>
      </c>
      <c r="I55" s="19">
        <f t="shared" ref="I55" si="20">SUM(I47:I54)</f>
        <v>55.3</v>
      </c>
      <c r="J55" s="19">
        <f t="shared" ref="J55:L55" si="21">SUM(J47:J54)</f>
        <v>485.3</v>
      </c>
      <c r="K55" s="25"/>
      <c r="L55" s="19">
        <f t="shared" si="21"/>
        <v>62.99</v>
      </c>
    </row>
    <row r="56" spans="1:12" ht="15" x14ac:dyDescent="0.25">
      <c r="A56" s="26">
        <f>A47</f>
        <v>1</v>
      </c>
      <c r="B56" s="13">
        <f>B47</f>
        <v>3</v>
      </c>
      <c r="C56" s="10" t="s">
        <v>25</v>
      </c>
      <c r="D56" s="7" t="s">
        <v>26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27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28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7" t="s">
        <v>29</v>
      </c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7" t="s">
        <v>30</v>
      </c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3"/>
      <c r="B61" s="15"/>
      <c r="C61" s="11"/>
      <c r="D61" s="7" t="s">
        <v>31</v>
      </c>
      <c r="E61" s="42"/>
      <c r="F61" s="43"/>
      <c r="G61" s="43"/>
      <c r="H61" s="43"/>
      <c r="I61" s="43"/>
      <c r="J61" s="43"/>
      <c r="K61" s="44"/>
      <c r="L61" s="43"/>
    </row>
    <row r="62" spans="1:12" ht="15" x14ac:dyDescent="0.25">
      <c r="A62" s="23"/>
      <c r="B62" s="15"/>
      <c r="C62" s="11"/>
      <c r="D62" s="7" t="s">
        <v>32</v>
      </c>
      <c r="E62" s="42"/>
      <c r="F62" s="43"/>
      <c r="G62" s="43"/>
      <c r="H62" s="43"/>
      <c r="I62" s="43"/>
      <c r="J62" s="43"/>
      <c r="K62" s="44"/>
      <c r="L62" s="43"/>
    </row>
    <row r="63" spans="1:12" ht="15" x14ac:dyDescent="0.25">
      <c r="A63" s="23"/>
      <c r="B63" s="15"/>
      <c r="C63" s="11"/>
      <c r="D63" s="6"/>
      <c r="E63" s="42"/>
      <c r="F63" s="43"/>
      <c r="G63" s="43"/>
      <c r="H63" s="43"/>
      <c r="I63" s="43"/>
      <c r="J63" s="43"/>
      <c r="K63" s="44"/>
      <c r="L63" s="43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4"/>
      <c r="B65" s="17"/>
      <c r="C65" s="8"/>
      <c r="D65" s="18" t="s">
        <v>33</v>
      </c>
      <c r="E65" s="9"/>
      <c r="F65" s="19">
        <f>SUM(F56:F64)</f>
        <v>0</v>
      </c>
      <c r="G65" s="19">
        <f t="shared" ref="G65" si="22">SUM(G56:G64)</f>
        <v>0</v>
      </c>
      <c r="H65" s="19">
        <f t="shared" ref="H65" si="23">SUM(H56:H64)</f>
        <v>0</v>
      </c>
      <c r="I65" s="19">
        <f t="shared" ref="I65" si="24">SUM(I56:I64)</f>
        <v>0</v>
      </c>
      <c r="J65" s="19">
        <f t="shared" ref="J65:L65" si="25">SUM(J56:J64)</f>
        <v>0</v>
      </c>
      <c r="K65" s="25"/>
      <c r="L65" s="19">
        <f t="shared" si="25"/>
        <v>0</v>
      </c>
    </row>
    <row r="66" spans="1:12" ht="15.75" customHeight="1" x14ac:dyDescent="0.2">
      <c r="A66" s="29">
        <f>A47</f>
        <v>1</v>
      </c>
      <c r="B66" s="30">
        <f>B47</f>
        <v>3</v>
      </c>
      <c r="C66" s="54" t="s">
        <v>4</v>
      </c>
      <c r="D66" s="55"/>
      <c r="E66" s="31"/>
      <c r="F66" s="32">
        <f>F55+F65</f>
        <v>560</v>
      </c>
      <c r="G66" s="32">
        <f t="shared" ref="G66" si="26">G55+G65</f>
        <v>20.499999999999996</v>
      </c>
      <c r="H66" s="32">
        <f t="shared" ref="H66" si="27">H55+H65</f>
        <v>20.3</v>
      </c>
      <c r="I66" s="32">
        <f t="shared" ref="I66" si="28">I55+I65</f>
        <v>55.3</v>
      </c>
      <c r="J66" s="32">
        <f t="shared" ref="J66:L66" si="29">J55+J65</f>
        <v>485.3</v>
      </c>
      <c r="K66" s="32"/>
      <c r="L66" s="32">
        <f t="shared" si="29"/>
        <v>62.99</v>
      </c>
    </row>
    <row r="67" spans="1:12" ht="15" x14ac:dyDescent="0.25">
      <c r="A67" s="20">
        <v>1</v>
      </c>
      <c r="B67" s="21">
        <v>4</v>
      </c>
      <c r="C67" s="22" t="s">
        <v>20</v>
      </c>
      <c r="D67" s="5" t="s">
        <v>21</v>
      </c>
      <c r="E67" s="39" t="s">
        <v>66</v>
      </c>
      <c r="F67" s="40">
        <v>100</v>
      </c>
      <c r="G67" s="40">
        <v>3.6</v>
      </c>
      <c r="H67" s="40">
        <v>4.7</v>
      </c>
      <c r="I67" s="40">
        <v>17</v>
      </c>
      <c r="J67" s="40">
        <v>124.5</v>
      </c>
      <c r="K67" s="41" t="s">
        <v>67</v>
      </c>
      <c r="L67" s="40">
        <v>17</v>
      </c>
    </row>
    <row r="68" spans="1:12" ht="15" x14ac:dyDescent="0.25">
      <c r="A68" s="23"/>
      <c r="B68" s="15"/>
      <c r="C68" s="11"/>
      <c r="D68" s="6"/>
      <c r="E68" s="42" t="s">
        <v>68</v>
      </c>
      <c r="F68" s="43">
        <v>75</v>
      </c>
      <c r="G68" s="43">
        <v>14.8</v>
      </c>
      <c r="H68" s="43">
        <v>5.3</v>
      </c>
      <c r="I68" s="43">
        <v>10.8</v>
      </c>
      <c r="J68" s="43">
        <v>150.6</v>
      </c>
      <c r="K68" s="44" t="s">
        <v>69</v>
      </c>
      <c r="L68" s="43">
        <v>11</v>
      </c>
    </row>
    <row r="69" spans="1:12" ht="15" x14ac:dyDescent="0.25">
      <c r="A69" s="23"/>
      <c r="B69" s="15"/>
      <c r="C69" s="11"/>
      <c r="D69" s="6"/>
      <c r="E69" s="42" t="s">
        <v>70</v>
      </c>
      <c r="F69" s="43">
        <v>10</v>
      </c>
      <c r="G69" s="43">
        <v>0.1</v>
      </c>
      <c r="H69" s="43">
        <v>0</v>
      </c>
      <c r="I69" s="43">
        <v>7.2</v>
      </c>
      <c r="J69" s="43">
        <v>29</v>
      </c>
      <c r="K69" s="44" t="s">
        <v>47</v>
      </c>
      <c r="L69" s="43">
        <v>7</v>
      </c>
    </row>
    <row r="70" spans="1:12" ht="15" x14ac:dyDescent="0.25">
      <c r="A70" s="23"/>
      <c r="B70" s="15"/>
      <c r="C70" s="11"/>
      <c r="D70" s="7" t="s">
        <v>22</v>
      </c>
      <c r="E70" s="42" t="s">
        <v>44</v>
      </c>
      <c r="F70" s="43">
        <v>200</v>
      </c>
      <c r="G70" s="43">
        <v>0.2</v>
      </c>
      <c r="H70" s="43">
        <v>0</v>
      </c>
      <c r="I70" s="43">
        <v>6.4</v>
      </c>
      <c r="J70" s="43">
        <v>26.8</v>
      </c>
      <c r="K70" s="44" t="s">
        <v>71</v>
      </c>
      <c r="L70" s="43">
        <v>1.22</v>
      </c>
    </row>
    <row r="71" spans="1:12" ht="15" x14ac:dyDescent="0.25">
      <c r="A71" s="23"/>
      <c r="B71" s="15"/>
      <c r="C71" s="11"/>
      <c r="D71" s="7" t="s">
        <v>23</v>
      </c>
      <c r="E71" s="42" t="s">
        <v>58</v>
      </c>
      <c r="F71" s="43">
        <v>25</v>
      </c>
      <c r="G71" s="43">
        <v>1.7</v>
      </c>
      <c r="H71" s="43">
        <v>0.3</v>
      </c>
      <c r="I71" s="43">
        <v>8.4</v>
      </c>
      <c r="J71" s="43">
        <v>42.7</v>
      </c>
      <c r="K71" s="44" t="s">
        <v>47</v>
      </c>
      <c r="L71" s="43">
        <v>1.4</v>
      </c>
    </row>
    <row r="72" spans="1:12" ht="15" x14ac:dyDescent="0.25">
      <c r="A72" s="23"/>
      <c r="B72" s="15"/>
      <c r="C72" s="11"/>
      <c r="D72" s="7"/>
      <c r="E72" s="42" t="s">
        <v>46</v>
      </c>
      <c r="F72" s="43">
        <v>45</v>
      </c>
      <c r="G72" s="43">
        <v>3.4</v>
      </c>
      <c r="H72" s="43">
        <v>0.4</v>
      </c>
      <c r="I72" s="43">
        <v>22.1</v>
      </c>
      <c r="J72" s="43">
        <v>105.5</v>
      </c>
      <c r="K72" s="44" t="s">
        <v>47</v>
      </c>
      <c r="L72" s="43">
        <v>2.25</v>
      </c>
    </row>
    <row r="73" spans="1:12" ht="15" x14ac:dyDescent="0.25">
      <c r="A73" s="23"/>
      <c r="B73" s="15"/>
      <c r="C73" s="11"/>
      <c r="D73" s="7" t="s">
        <v>24</v>
      </c>
      <c r="E73" s="42" t="s">
        <v>50</v>
      </c>
      <c r="F73" s="43">
        <v>100</v>
      </c>
      <c r="G73" s="43">
        <v>0.8</v>
      </c>
      <c r="H73" s="43">
        <v>0.2</v>
      </c>
      <c r="I73" s="43">
        <v>7.5</v>
      </c>
      <c r="J73" s="43">
        <v>35</v>
      </c>
      <c r="K73" s="44" t="s">
        <v>47</v>
      </c>
      <c r="L73" s="43">
        <v>13</v>
      </c>
    </row>
    <row r="74" spans="1:12" ht="15" x14ac:dyDescent="0.25">
      <c r="A74" s="23"/>
      <c r="B74" s="15"/>
      <c r="C74" s="11"/>
      <c r="D74" s="6"/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6"/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4"/>
      <c r="B76" s="17"/>
      <c r="C76" s="8"/>
      <c r="D76" s="18" t="s">
        <v>33</v>
      </c>
      <c r="E76" s="9"/>
      <c r="F76" s="19">
        <f>SUM(F67:F75)</f>
        <v>555</v>
      </c>
      <c r="G76" s="19">
        <f t="shared" ref="G76" si="30">SUM(G67:G75)</f>
        <v>24.6</v>
      </c>
      <c r="H76" s="19">
        <f t="shared" ref="H76" si="31">SUM(H67:H75)</f>
        <v>10.9</v>
      </c>
      <c r="I76" s="19">
        <f t="shared" ref="I76" si="32">SUM(I67:I75)</f>
        <v>79.400000000000006</v>
      </c>
      <c r="J76" s="19">
        <f t="shared" ref="J76:L76" si="33">SUM(J67:J75)</f>
        <v>514.1</v>
      </c>
      <c r="K76" s="25"/>
      <c r="L76" s="19">
        <f t="shared" si="33"/>
        <v>52.87</v>
      </c>
    </row>
    <row r="77" spans="1:12" ht="15" x14ac:dyDescent="0.25">
      <c r="A77" s="26">
        <f>A67</f>
        <v>1</v>
      </c>
      <c r="B77" s="13">
        <f>B67</f>
        <v>4</v>
      </c>
      <c r="C77" s="10" t="s">
        <v>25</v>
      </c>
      <c r="D77" s="7" t="s">
        <v>26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7" t="s">
        <v>27</v>
      </c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7" t="s">
        <v>28</v>
      </c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3"/>
      <c r="B80" s="15"/>
      <c r="C80" s="11"/>
      <c r="D80" s="7" t="s">
        <v>29</v>
      </c>
      <c r="E80" s="42"/>
      <c r="F80" s="43"/>
      <c r="G80" s="43"/>
      <c r="H80" s="43"/>
      <c r="I80" s="43"/>
      <c r="J80" s="43"/>
      <c r="K80" s="44"/>
      <c r="L80" s="43"/>
    </row>
    <row r="81" spans="1:12" ht="15" x14ac:dyDescent="0.25">
      <c r="A81" s="23"/>
      <c r="B81" s="15"/>
      <c r="C81" s="11"/>
      <c r="D81" s="7" t="s">
        <v>30</v>
      </c>
      <c r="E81" s="42"/>
      <c r="F81" s="43"/>
      <c r="G81" s="43"/>
      <c r="H81" s="43"/>
      <c r="I81" s="43"/>
      <c r="J81" s="43"/>
      <c r="K81" s="44"/>
      <c r="L81" s="43"/>
    </row>
    <row r="82" spans="1:12" ht="15" x14ac:dyDescent="0.25">
      <c r="A82" s="23"/>
      <c r="B82" s="15"/>
      <c r="C82" s="11"/>
      <c r="D82" s="7" t="s">
        <v>31</v>
      </c>
      <c r="E82" s="42"/>
      <c r="F82" s="43"/>
      <c r="G82" s="43"/>
      <c r="H82" s="43"/>
      <c r="I82" s="43"/>
      <c r="J82" s="43"/>
      <c r="K82" s="44"/>
      <c r="L82" s="43"/>
    </row>
    <row r="83" spans="1:12" ht="15" x14ac:dyDescent="0.25">
      <c r="A83" s="23"/>
      <c r="B83" s="15"/>
      <c r="C83" s="11"/>
      <c r="D83" s="7" t="s">
        <v>32</v>
      </c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6"/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6"/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4"/>
      <c r="B86" s="17"/>
      <c r="C86" s="8"/>
      <c r="D86" s="18" t="s">
        <v>33</v>
      </c>
      <c r="E86" s="9"/>
      <c r="F86" s="19">
        <f>SUM(F77:F85)</f>
        <v>0</v>
      </c>
      <c r="G86" s="19">
        <f t="shared" ref="G86" si="34">SUM(G77:G85)</f>
        <v>0</v>
      </c>
      <c r="H86" s="19">
        <f t="shared" ref="H86" si="35">SUM(H77:H85)</f>
        <v>0</v>
      </c>
      <c r="I86" s="19">
        <f t="shared" ref="I86" si="36">SUM(I77:I85)</f>
        <v>0</v>
      </c>
      <c r="J86" s="19">
        <f t="shared" ref="J86:L86" si="37">SUM(J77:J85)</f>
        <v>0</v>
      </c>
      <c r="K86" s="25"/>
      <c r="L86" s="19">
        <f t="shared" si="37"/>
        <v>0</v>
      </c>
    </row>
    <row r="87" spans="1:12" ht="15.75" customHeight="1" x14ac:dyDescent="0.2">
      <c r="A87" s="29">
        <f>A67</f>
        <v>1</v>
      </c>
      <c r="B87" s="30">
        <f>B67</f>
        <v>4</v>
      </c>
      <c r="C87" s="54" t="s">
        <v>4</v>
      </c>
      <c r="D87" s="55"/>
      <c r="E87" s="31"/>
      <c r="F87" s="32">
        <f>F76+F86</f>
        <v>555</v>
      </c>
      <c r="G87" s="32">
        <f t="shared" ref="G87" si="38">G76+G86</f>
        <v>24.6</v>
      </c>
      <c r="H87" s="32">
        <f t="shared" ref="H87" si="39">H76+H86</f>
        <v>10.9</v>
      </c>
      <c r="I87" s="32">
        <f t="shared" ref="I87" si="40">I76+I86</f>
        <v>79.400000000000006</v>
      </c>
      <c r="J87" s="32">
        <f t="shared" ref="J87:L87" si="41">J76+J86</f>
        <v>514.1</v>
      </c>
      <c r="K87" s="32"/>
      <c r="L87" s="32">
        <f t="shared" si="41"/>
        <v>52.87</v>
      </c>
    </row>
    <row r="88" spans="1:12" ht="15" x14ac:dyDescent="0.25">
      <c r="A88" s="20">
        <v>1</v>
      </c>
      <c r="B88" s="21">
        <v>5</v>
      </c>
      <c r="C88" s="22" t="s">
        <v>20</v>
      </c>
      <c r="D88" s="5" t="s">
        <v>21</v>
      </c>
      <c r="E88" s="39" t="s">
        <v>72</v>
      </c>
      <c r="F88" s="40">
        <v>150</v>
      </c>
      <c r="G88" s="40">
        <v>4.5</v>
      </c>
      <c r="H88" s="40">
        <v>5.5</v>
      </c>
      <c r="I88" s="40">
        <v>26.5</v>
      </c>
      <c r="J88" s="40">
        <v>173.7</v>
      </c>
      <c r="K88" s="41" t="s">
        <v>73</v>
      </c>
      <c r="L88" s="40">
        <v>12.16</v>
      </c>
    </row>
    <row r="89" spans="1:12" ht="15" x14ac:dyDescent="0.25">
      <c r="A89" s="23"/>
      <c r="B89" s="15"/>
      <c r="C89" s="11"/>
      <c r="D89" s="6"/>
      <c r="E89" s="42" t="s">
        <v>74</v>
      </c>
      <c r="F89" s="43">
        <v>100</v>
      </c>
      <c r="G89" s="43">
        <v>12.8</v>
      </c>
      <c r="H89" s="43">
        <v>4.0999999999999996</v>
      </c>
      <c r="I89" s="43">
        <v>6.1</v>
      </c>
      <c r="J89" s="43">
        <v>112.3</v>
      </c>
      <c r="K89" s="44" t="s">
        <v>75</v>
      </c>
      <c r="L89" s="43">
        <v>38.94</v>
      </c>
    </row>
    <row r="90" spans="1:12" ht="15" x14ac:dyDescent="0.25">
      <c r="A90" s="23"/>
      <c r="B90" s="15"/>
      <c r="C90" s="11"/>
      <c r="D90" s="6"/>
      <c r="E90" s="42" t="s">
        <v>76</v>
      </c>
      <c r="F90" s="43">
        <v>20</v>
      </c>
      <c r="G90" s="43">
        <v>0.7</v>
      </c>
      <c r="H90" s="43">
        <v>1.5</v>
      </c>
      <c r="I90" s="43">
        <v>1.9</v>
      </c>
      <c r="J90" s="43">
        <v>23.8</v>
      </c>
      <c r="K90" s="44" t="s">
        <v>77</v>
      </c>
      <c r="L90" s="43">
        <v>2.69</v>
      </c>
    </row>
    <row r="91" spans="1:12" ht="15" x14ac:dyDescent="0.25">
      <c r="A91" s="23"/>
      <c r="B91" s="15"/>
      <c r="C91" s="11"/>
      <c r="D91" s="7" t="s">
        <v>22</v>
      </c>
      <c r="E91" s="42" t="s">
        <v>78</v>
      </c>
      <c r="F91" s="43">
        <v>200</v>
      </c>
      <c r="G91" s="43">
        <v>3.9</v>
      </c>
      <c r="H91" s="43">
        <v>2.9</v>
      </c>
      <c r="I91" s="43">
        <v>11.2</v>
      </c>
      <c r="J91" s="43">
        <v>86</v>
      </c>
      <c r="K91" s="44" t="s">
        <v>79</v>
      </c>
      <c r="L91" s="43">
        <v>10.54</v>
      </c>
    </row>
    <row r="92" spans="1:12" ht="15" x14ac:dyDescent="0.25">
      <c r="A92" s="23"/>
      <c r="B92" s="15"/>
      <c r="C92" s="11"/>
      <c r="D92" s="7" t="s">
        <v>23</v>
      </c>
      <c r="E92" s="42" t="s">
        <v>58</v>
      </c>
      <c r="F92" s="43">
        <v>20</v>
      </c>
      <c r="G92" s="43">
        <v>1.3</v>
      </c>
      <c r="H92" s="43">
        <v>0.2</v>
      </c>
      <c r="I92" s="43">
        <v>6.7</v>
      </c>
      <c r="J92" s="43">
        <v>34.200000000000003</v>
      </c>
      <c r="K92" s="44" t="s">
        <v>47</v>
      </c>
      <c r="L92" s="43">
        <v>1.1200000000000001</v>
      </c>
    </row>
    <row r="93" spans="1:12" ht="15" x14ac:dyDescent="0.25">
      <c r="A93" s="23"/>
      <c r="B93" s="15"/>
      <c r="C93" s="11"/>
      <c r="D93" s="7"/>
      <c r="E93" s="42" t="s">
        <v>46</v>
      </c>
      <c r="F93" s="43">
        <v>30</v>
      </c>
      <c r="G93" s="43">
        <v>2.2999999999999998</v>
      </c>
      <c r="H93" s="43">
        <v>0.2</v>
      </c>
      <c r="I93" s="43">
        <v>14.8</v>
      </c>
      <c r="J93" s="43">
        <v>70.3</v>
      </c>
      <c r="K93" s="44" t="s">
        <v>47</v>
      </c>
      <c r="L93" s="43">
        <v>1.5</v>
      </c>
    </row>
    <row r="94" spans="1:12" ht="15" x14ac:dyDescent="0.25">
      <c r="A94" s="23"/>
      <c r="B94" s="15"/>
      <c r="C94" s="11"/>
      <c r="D94" s="7" t="s">
        <v>24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6"/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6"/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4"/>
      <c r="B97" s="17"/>
      <c r="C97" s="8"/>
      <c r="D97" s="18" t="s">
        <v>33</v>
      </c>
      <c r="E97" s="9"/>
      <c r="F97" s="19">
        <f>SUM(F88:F96)</f>
        <v>520</v>
      </c>
      <c r="G97" s="19">
        <f t="shared" ref="G97" si="42">SUM(G88:G96)</f>
        <v>25.5</v>
      </c>
      <c r="H97" s="19">
        <f t="shared" ref="H97" si="43">SUM(H88:H96)</f>
        <v>14.399999999999999</v>
      </c>
      <c r="I97" s="19">
        <f t="shared" ref="I97" si="44">SUM(I88:I96)</f>
        <v>67.2</v>
      </c>
      <c r="J97" s="19">
        <f t="shared" ref="J97:L97" si="45">SUM(J88:J96)</f>
        <v>500.3</v>
      </c>
      <c r="K97" s="25"/>
      <c r="L97" s="19">
        <f t="shared" si="45"/>
        <v>66.949999999999989</v>
      </c>
    </row>
    <row r="98" spans="1:12" ht="15" x14ac:dyDescent="0.25">
      <c r="A98" s="26">
        <f>A88</f>
        <v>1</v>
      </c>
      <c r="B98" s="13">
        <f>B88</f>
        <v>5</v>
      </c>
      <c r="C98" s="10" t="s">
        <v>25</v>
      </c>
      <c r="D98" s="7" t="s">
        <v>26</v>
      </c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3"/>
      <c r="B99" s="15"/>
      <c r="C99" s="11"/>
      <c r="D99" s="7" t="s">
        <v>27</v>
      </c>
      <c r="E99" s="42"/>
      <c r="F99" s="43"/>
      <c r="G99" s="43"/>
      <c r="H99" s="43"/>
      <c r="I99" s="43"/>
      <c r="J99" s="43"/>
      <c r="K99" s="44"/>
      <c r="L99" s="43"/>
    </row>
    <row r="100" spans="1:12" ht="15" x14ac:dyDescent="0.25">
      <c r="A100" s="23"/>
      <c r="B100" s="15"/>
      <c r="C100" s="11"/>
      <c r="D100" s="7" t="s">
        <v>28</v>
      </c>
      <c r="E100" s="42"/>
      <c r="F100" s="43"/>
      <c r="G100" s="43"/>
      <c r="H100" s="43"/>
      <c r="I100" s="43"/>
      <c r="J100" s="43"/>
      <c r="K100" s="44"/>
      <c r="L100" s="43"/>
    </row>
    <row r="101" spans="1:12" ht="15" x14ac:dyDescent="0.25">
      <c r="A101" s="23"/>
      <c r="B101" s="15"/>
      <c r="C101" s="11"/>
      <c r="D101" s="7" t="s">
        <v>29</v>
      </c>
      <c r="E101" s="42"/>
      <c r="F101" s="43"/>
      <c r="G101" s="43"/>
      <c r="H101" s="43"/>
      <c r="I101" s="43"/>
      <c r="J101" s="43"/>
      <c r="K101" s="44"/>
      <c r="L101" s="43"/>
    </row>
    <row r="102" spans="1:12" ht="15" x14ac:dyDescent="0.25">
      <c r="A102" s="23"/>
      <c r="B102" s="15"/>
      <c r="C102" s="11"/>
      <c r="D102" s="7" t="s">
        <v>30</v>
      </c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31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32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6"/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4"/>
      <c r="B107" s="17"/>
      <c r="C107" s="8"/>
      <c r="D107" s="18" t="s">
        <v>33</v>
      </c>
      <c r="E107" s="9"/>
      <c r="F107" s="19">
        <f>SUM(F98:F106)</f>
        <v>0</v>
      </c>
      <c r="G107" s="19">
        <f t="shared" ref="G107" si="46">SUM(G98:G106)</f>
        <v>0</v>
      </c>
      <c r="H107" s="19">
        <f t="shared" ref="H107" si="47">SUM(H98:H106)</f>
        <v>0</v>
      </c>
      <c r="I107" s="19">
        <f t="shared" ref="I107" si="48">SUM(I98:I106)</f>
        <v>0</v>
      </c>
      <c r="J107" s="19">
        <f t="shared" ref="J107:L107" si="49">SUM(J98:J106)</f>
        <v>0</v>
      </c>
      <c r="K107" s="25"/>
      <c r="L107" s="19">
        <f t="shared" si="49"/>
        <v>0</v>
      </c>
    </row>
    <row r="108" spans="1:12" ht="15.75" customHeight="1" x14ac:dyDescent="0.2">
      <c r="A108" s="29">
        <f>A88</f>
        <v>1</v>
      </c>
      <c r="B108" s="30">
        <f>B88</f>
        <v>5</v>
      </c>
      <c r="C108" s="54" t="s">
        <v>4</v>
      </c>
      <c r="D108" s="55"/>
      <c r="E108" s="31"/>
      <c r="F108" s="32">
        <f>F97+F107</f>
        <v>520</v>
      </c>
      <c r="G108" s="32">
        <f t="shared" ref="G108" si="50">G97+G107</f>
        <v>25.5</v>
      </c>
      <c r="H108" s="32">
        <f t="shared" ref="H108" si="51">H97+H107</f>
        <v>14.399999999999999</v>
      </c>
      <c r="I108" s="32">
        <f t="shared" ref="I108" si="52">I97+I107</f>
        <v>67.2</v>
      </c>
      <c r="J108" s="32">
        <f t="shared" ref="J108:L108" si="53">J97+J107</f>
        <v>500.3</v>
      </c>
      <c r="K108" s="32"/>
      <c r="L108" s="32">
        <f t="shared" si="53"/>
        <v>66.949999999999989</v>
      </c>
    </row>
    <row r="109" spans="1:12" ht="15" x14ac:dyDescent="0.25">
      <c r="A109" s="20">
        <v>2</v>
      </c>
      <c r="B109" s="21">
        <v>1</v>
      </c>
      <c r="C109" s="22" t="s">
        <v>20</v>
      </c>
      <c r="D109" s="5" t="s">
        <v>21</v>
      </c>
      <c r="E109" s="39" t="s">
        <v>80</v>
      </c>
      <c r="F109" s="40">
        <v>200</v>
      </c>
      <c r="G109" s="40">
        <v>8.3000000000000007</v>
      </c>
      <c r="H109" s="40">
        <v>10.1</v>
      </c>
      <c r="I109" s="40">
        <v>37.6</v>
      </c>
      <c r="J109" s="40">
        <v>274.89999999999998</v>
      </c>
      <c r="K109" s="41" t="s">
        <v>81</v>
      </c>
      <c r="L109" s="40">
        <v>8.26</v>
      </c>
    </row>
    <row r="110" spans="1:12" ht="15" x14ac:dyDescent="0.25">
      <c r="A110" s="23"/>
      <c r="B110" s="15"/>
      <c r="C110" s="11"/>
      <c r="D110" s="6"/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22</v>
      </c>
      <c r="E111" s="42" t="s">
        <v>82</v>
      </c>
      <c r="F111" s="43">
        <v>200</v>
      </c>
      <c r="G111" s="43">
        <v>4.7</v>
      </c>
      <c r="H111" s="43">
        <v>3.5</v>
      </c>
      <c r="I111" s="43">
        <v>12.5</v>
      </c>
      <c r="J111" s="43">
        <v>100.4</v>
      </c>
      <c r="K111" s="44" t="s">
        <v>57</v>
      </c>
      <c r="L111" s="43">
        <v>12.49</v>
      </c>
    </row>
    <row r="112" spans="1:12" ht="15" x14ac:dyDescent="0.25">
      <c r="A112" s="23"/>
      <c r="B112" s="15"/>
      <c r="C112" s="11"/>
      <c r="D112" s="7" t="s">
        <v>23</v>
      </c>
      <c r="E112" s="42" t="s">
        <v>46</v>
      </c>
      <c r="F112" s="43">
        <v>45</v>
      </c>
      <c r="G112" s="43">
        <v>3.4</v>
      </c>
      <c r="H112" s="43">
        <v>0.4</v>
      </c>
      <c r="I112" s="43">
        <v>22.1</v>
      </c>
      <c r="J112" s="43">
        <v>105.5</v>
      </c>
      <c r="K112" s="44" t="s">
        <v>47</v>
      </c>
      <c r="L112" s="43">
        <v>2.25</v>
      </c>
    </row>
    <row r="113" spans="1:12" ht="15" x14ac:dyDescent="0.25">
      <c r="A113" s="23"/>
      <c r="B113" s="15"/>
      <c r="C113" s="11"/>
      <c r="D113" s="7"/>
      <c r="E113" s="42" t="s">
        <v>58</v>
      </c>
      <c r="F113" s="43">
        <v>25</v>
      </c>
      <c r="G113" s="43">
        <v>1.7</v>
      </c>
      <c r="H113" s="43">
        <v>0.3</v>
      </c>
      <c r="I113" s="43">
        <v>8.4</v>
      </c>
      <c r="J113" s="43">
        <v>42.7</v>
      </c>
      <c r="K113" s="44" t="s">
        <v>47</v>
      </c>
      <c r="L113" s="43">
        <v>1.4</v>
      </c>
    </row>
    <row r="114" spans="1:12" ht="15" x14ac:dyDescent="0.25">
      <c r="A114" s="23"/>
      <c r="B114" s="15"/>
      <c r="C114" s="11"/>
      <c r="D114" s="7" t="s">
        <v>24</v>
      </c>
      <c r="E114" s="42" t="s">
        <v>50</v>
      </c>
      <c r="F114" s="43">
        <v>140</v>
      </c>
      <c r="G114" s="43">
        <v>1.1000000000000001</v>
      </c>
      <c r="H114" s="43">
        <v>0.3</v>
      </c>
      <c r="I114" s="43">
        <v>10.5</v>
      </c>
      <c r="J114" s="43">
        <v>49</v>
      </c>
      <c r="K114" s="44" t="s">
        <v>47</v>
      </c>
      <c r="L114" s="43">
        <v>18.2</v>
      </c>
    </row>
    <row r="115" spans="1:12" ht="15" x14ac:dyDescent="0.25">
      <c r="A115" s="23"/>
      <c r="B115" s="15"/>
      <c r="C115" s="11"/>
      <c r="D115" s="6"/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4"/>
      <c r="B117" s="17"/>
      <c r="C117" s="8"/>
      <c r="D117" s="18" t="s">
        <v>33</v>
      </c>
      <c r="E117" s="9"/>
      <c r="F117" s="19">
        <f>SUM(F109:F116)</f>
        <v>610</v>
      </c>
      <c r="G117" s="19">
        <f t="shared" ref="G117:J117" si="54">SUM(G109:G116)</f>
        <v>19.2</v>
      </c>
      <c r="H117" s="19">
        <f t="shared" si="54"/>
        <v>14.600000000000001</v>
      </c>
      <c r="I117" s="19">
        <f t="shared" si="54"/>
        <v>91.100000000000009</v>
      </c>
      <c r="J117" s="19">
        <f t="shared" si="54"/>
        <v>572.5</v>
      </c>
      <c r="K117" s="25"/>
      <c r="L117" s="19">
        <f t="shared" ref="L117" si="55">SUM(L109:L116)</f>
        <v>42.599999999999994</v>
      </c>
    </row>
    <row r="118" spans="1:12" ht="15" x14ac:dyDescent="0.25">
      <c r="A118" s="26">
        <f>A109</f>
        <v>2</v>
      </c>
      <c r="B118" s="13">
        <f>B109</f>
        <v>1</v>
      </c>
      <c r="C118" s="10" t="s">
        <v>25</v>
      </c>
      <c r="D118" s="7" t="s">
        <v>26</v>
      </c>
      <c r="E118" s="42"/>
      <c r="F118" s="43"/>
      <c r="G118" s="43"/>
      <c r="H118" s="43"/>
      <c r="I118" s="43"/>
      <c r="J118" s="43"/>
      <c r="K118" s="44"/>
      <c r="L118" s="43"/>
    </row>
    <row r="119" spans="1:12" ht="15" x14ac:dyDescent="0.25">
      <c r="A119" s="23"/>
      <c r="B119" s="15"/>
      <c r="C119" s="11"/>
      <c r="D119" s="7" t="s">
        <v>27</v>
      </c>
      <c r="E119" s="42"/>
      <c r="F119" s="43"/>
      <c r="G119" s="43"/>
      <c r="H119" s="43"/>
      <c r="I119" s="43"/>
      <c r="J119" s="43"/>
      <c r="K119" s="44"/>
      <c r="L119" s="43"/>
    </row>
    <row r="120" spans="1:12" ht="15" x14ac:dyDescent="0.25">
      <c r="A120" s="23"/>
      <c r="B120" s="15"/>
      <c r="C120" s="11"/>
      <c r="D120" s="7" t="s">
        <v>28</v>
      </c>
      <c r="E120" s="42"/>
      <c r="F120" s="43"/>
      <c r="G120" s="43"/>
      <c r="H120" s="43"/>
      <c r="I120" s="43"/>
      <c r="J120" s="43"/>
      <c r="K120" s="44"/>
      <c r="L120" s="43"/>
    </row>
    <row r="121" spans="1:12" ht="15" x14ac:dyDescent="0.25">
      <c r="A121" s="23"/>
      <c r="B121" s="15"/>
      <c r="C121" s="11"/>
      <c r="D121" s="7" t="s">
        <v>29</v>
      </c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23"/>
      <c r="B122" s="15"/>
      <c r="C122" s="11"/>
      <c r="D122" s="7" t="s">
        <v>30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23"/>
      <c r="B123" s="15"/>
      <c r="C123" s="11"/>
      <c r="D123" s="7" t="s">
        <v>31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23"/>
      <c r="B124" s="15"/>
      <c r="C124" s="11"/>
      <c r="D124" s="7" t="s">
        <v>32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23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23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24"/>
      <c r="B127" s="17"/>
      <c r="C127" s="8"/>
      <c r="D127" s="18" t="s">
        <v>33</v>
      </c>
      <c r="E127" s="9"/>
      <c r="F127" s="19">
        <f>SUM(F118:F126)</f>
        <v>0</v>
      </c>
      <c r="G127" s="19">
        <f t="shared" ref="G127:J127" si="56">SUM(G118:G126)</f>
        <v>0</v>
      </c>
      <c r="H127" s="19">
        <f t="shared" si="56"/>
        <v>0</v>
      </c>
      <c r="I127" s="19">
        <f t="shared" si="56"/>
        <v>0</v>
      </c>
      <c r="J127" s="19">
        <f t="shared" si="56"/>
        <v>0</v>
      </c>
      <c r="K127" s="25"/>
      <c r="L127" s="19">
        <f t="shared" ref="L127" si="57">SUM(L118:L126)</f>
        <v>0</v>
      </c>
    </row>
    <row r="128" spans="1:12" ht="15" x14ac:dyDescent="0.2">
      <c r="A128" s="29">
        <f>A109</f>
        <v>2</v>
      </c>
      <c r="B128" s="30">
        <f>B109</f>
        <v>1</v>
      </c>
      <c r="C128" s="54" t="s">
        <v>4</v>
      </c>
      <c r="D128" s="55"/>
      <c r="E128" s="31"/>
      <c r="F128" s="32">
        <f>F117+F127</f>
        <v>610</v>
      </c>
      <c r="G128" s="32">
        <f t="shared" ref="G128" si="58">G117+G127</f>
        <v>19.2</v>
      </c>
      <c r="H128" s="32">
        <f t="shared" ref="H128" si="59">H117+H127</f>
        <v>14.600000000000001</v>
      </c>
      <c r="I128" s="32">
        <f t="shared" ref="I128" si="60">I117+I127</f>
        <v>91.100000000000009</v>
      </c>
      <c r="J128" s="32">
        <f t="shared" ref="J128:L128" si="61">J117+J127</f>
        <v>572.5</v>
      </c>
      <c r="K128" s="32"/>
      <c r="L128" s="32">
        <f t="shared" si="61"/>
        <v>42.599999999999994</v>
      </c>
    </row>
    <row r="129" spans="1:12" ht="15" x14ac:dyDescent="0.25">
      <c r="A129" s="14">
        <v>2</v>
      </c>
      <c r="B129" s="15">
        <v>2</v>
      </c>
      <c r="C129" s="22" t="s">
        <v>20</v>
      </c>
      <c r="D129" s="5" t="s">
        <v>21</v>
      </c>
      <c r="E129" s="39" t="s">
        <v>83</v>
      </c>
      <c r="F129" s="40">
        <v>60</v>
      </c>
      <c r="G129" s="40">
        <v>0.7</v>
      </c>
      <c r="H129" s="40">
        <v>0.1</v>
      </c>
      <c r="I129" s="40">
        <v>2.2999999999999998</v>
      </c>
      <c r="J129" s="40">
        <v>12.8</v>
      </c>
      <c r="K129" s="41" t="s">
        <v>84</v>
      </c>
      <c r="L129" s="40">
        <v>10.17</v>
      </c>
    </row>
    <row r="130" spans="1:12" ht="15" x14ac:dyDescent="0.25">
      <c r="A130" s="14"/>
      <c r="B130" s="15"/>
      <c r="C130" s="11"/>
      <c r="D130" s="6"/>
      <c r="E130" s="42" t="s">
        <v>85</v>
      </c>
      <c r="F130" s="43">
        <v>150</v>
      </c>
      <c r="G130" s="43">
        <v>4.7</v>
      </c>
      <c r="H130" s="43">
        <v>6.2</v>
      </c>
      <c r="I130" s="43">
        <v>26.5</v>
      </c>
      <c r="J130" s="43">
        <v>180.7</v>
      </c>
      <c r="K130" s="44" t="s">
        <v>45</v>
      </c>
      <c r="L130" s="43">
        <v>15.39</v>
      </c>
    </row>
    <row r="131" spans="1:12" ht="15" x14ac:dyDescent="0.25">
      <c r="A131" s="14"/>
      <c r="B131" s="15"/>
      <c r="C131" s="11"/>
      <c r="D131" s="6"/>
      <c r="E131" s="42" t="s">
        <v>55</v>
      </c>
      <c r="F131" s="43">
        <v>100</v>
      </c>
      <c r="G131" s="43">
        <v>14.1</v>
      </c>
      <c r="H131" s="43">
        <v>5.8</v>
      </c>
      <c r="I131" s="43">
        <v>4.4000000000000004</v>
      </c>
      <c r="J131" s="43">
        <v>126.4</v>
      </c>
      <c r="K131" s="44" t="s">
        <v>56</v>
      </c>
      <c r="L131" s="43">
        <v>38.65</v>
      </c>
    </row>
    <row r="132" spans="1:12" ht="15" x14ac:dyDescent="0.25">
      <c r="A132" s="14"/>
      <c r="B132" s="15"/>
      <c r="C132" s="11"/>
      <c r="D132" s="7" t="s">
        <v>22</v>
      </c>
      <c r="E132" s="42" t="s">
        <v>86</v>
      </c>
      <c r="F132" s="43">
        <v>200</v>
      </c>
      <c r="G132" s="43">
        <v>0.2</v>
      </c>
      <c r="H132" s="43">
        <v>0.1</v>
      </c>
      <c r="I132" s="43">
        <v>6.6</v>
      </c>
      <c r="J132" s="43">
        <v>27.9</v>
      </c>
      <c r="K132" s="44" t="s">
        <v>87</v>
      </c>
      <c r="L132" s="43">
        <v>2.4300000000000002</v>
      </c>
    </row>
    <row r="133" spans="1:12" ht="15" x14ac:dyDescent="0.25">
      <c r="A133" s="14"/>
      <c r="B133" s="15"/>
      <c r="C133" s="11"/>
      <c r="D133" s="7" t="s">
        <v>23</v>
      </c>
      <c r="E133" s="42" t="s">
        <v>46</v>
      </c>
      <c r="F133" s="43">
        <v>45</v>
      </c>
      <c r="G133" s="43">
        <v>3.4</v>
      </c>
      <c r="H133" s="43">
        <v>0.4</v>
      </c>
      <c r="I133" s="43">
        <v>22.1</v>
      </c>
      <c r="J133" s="43">
        <v>105.5</v>
      </c>
      <c r="K133" s="44" t="s">
        <v>47</v>
      </c>
      <c r="L133" s="43">
        <v>2.25</v>
      </c>
    </row>
    <row r="134" spans="1:12" ht="15" x14ac:dyDescent="0.25">
      <c r="A134" s="14"/>
      <c r="B134" s="15"/>
      <c r="C134" s="11"/>
      <c r="D134" s="7"/>
      <c r="E134" s="42" t="s">
        <v>58</v>
      </c>
      <c r="F134" s="43">
        <v>25</v>
      </c>
      <c r="G134" s="43">
        <v>1.7</v>
      </c>
      <c r="H134" s="43">
        <v>0.3</v>
      </c>
      <c r="I134" s="43">
        <v>8.4</v>
      </c>
      <c r="J134" s="43">
        <v>42.7</v>
      </c>
      <c r="K134" s="44" t="s">
        <v>47</v>
      </c>
      <c r="L134" s="43">
        <v>1.4</v>
      </c>
    </row>
    <row r="135" spans="1:12" ht="15" x14ac:dyDescent="0.25">
      <c r="A135" s="14"/>
      <c r="B135" s="15"/>
      <c r="C135" s="11"/>
      <c r="D135" s="7" t="s">
        <v>24</v>
      </c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4"/>
      <c r="B137" s="15"/>
      <c r="C137" s="11"/>
      <c r="D137" s="6"/>
      <c r="E137" s="42"/>
      <c r="F137" s="43"/>
      <c r="G137" s="43"/>
      <c r="H137" s="43"/>
      <c r="I137" s="43"/>
      <c r="J137" s="43"/>
      <c r="K137" s="44"/>
      <c r="L137" s="43"/>
    </row>
    <row r="138" spans="1:12" ht="15" x14ac:dyDescent="0.25">
      <c r="A138" s="16"/>
      <c r="B138" s="17"/>
      <c r="C138" s="8"/>
      <c r="D138" s="18" t="s">
        <v>33</v>
      </c>
      <c r="E138" s="9"/>
      <c r="F138" s="19">
        <f>SUM(F129:F137)</f>
        <v>580</v>
      </c>
      <c r="G138" s="19">
        <f t="shared" ref="G138:J138" si="62">SUM(G129:G137)</f>
        <v>24.799999999999997</v>
      </c>
      <c r="H138" s="19">
        <f t="shared" si="62"/>
        <v>12.9</v>
      </c>
      <c r="I138" s="19">
        <f t="shared" si="62"/>
        <v>70.300000000000011</v>
      </c>
      <c r="J138" s="19">
        <f t="shared" si="62"/>
        <v>495.99999999999994</v>
      </c>
      <c r="K138" s="25"/>
      <c r="L138" s="19">
        <f t="shared" ref="L138" si="63">SUM(L129:L137)</f>
        <v>70.29000000000002</v>
      </c>
    </row>
    <row r="139" spans="1:12" ht="15" x14ac:dyDescent="0.25">
      <c r="A139" s="13">
        <f>A129</f>
        <v>2</v>
      </c>
      <c r="B139" s="13">
        <f>B129</f>
        <v>2</v>
      </c>
      <c r="C139" s="10" t="s">
        <v>25</v>
      </c>
      <c r="D139" s="7" t="s">
        <v>26</v>
      </c>
      <c r="E139" s="42"/>
      <c r="F139" s="43"/>
      <c r="G139" s="43"/>
      <c r="H139" s="43"/>
      <c r="I139" s="43"/>
      <c r="J139" s="43"/>
      <c r="K139" s="44"/>
      <c r="L139" s="43"/>
    </row>
    <row r="140" spans="1:12" ht="15" x14ac:dyDescent="0.25">
      <c r="A140" s="14"/>
      <c r="B140" s="15"/>
      <c r="C140" s="11"/>
      <c r="D140" s="7" t="s">
        <v>27</v>
      </c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14"/>
      <c r="B141" s="15"/>
      <c r="C141" s="11"/>
      <c r="D141" s="7" t="s">
        <v>28</v>
      </c>
      <c r="E141" s="42"/>
      <c r="F141" s="43"/>
      <c r="G141" s="43"/>
      <c r="H141" s="43"/>
      <c r="I141" s="43"/>
      <c r="J141" s="43"/>
      <c r="K141" s="44"/>
      <c r="L141" s="43"/>
    </row>
    <row r="142" spans="1:12" ht="15" x14ac:dyDescent="0.25">
      <c r="A142" s="14"/>
      <c r="B142" s="15"/>
      <c r="C142" s="11"/>
      <c r="D142" s="7" t="s">
        <v>29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14"/>
      <c r="B143" s="15"/>
      <c r="C143" s="11"/>
      <c r="D143" s="7" t="s">
        <v>30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14"/>
      <c r="B144" s="15"/>
      <c r="C144" s="11"/>
      <c r="D144" s="7" t="s">
        <v>31</v>
      </c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14"/>
      <c r="B145" s="15"/>
      <c r="C145" s="11"/>
      <c r="D145" s="7" t="s">
        <v>32</v>
      </c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14"/>
      <c r="B146" s="15"/>
      <c r="C146" s="11"/>
      <c r="D146" s="6"/>
      <c r="E146" s="42"/>
      <c r="F146" s="43"/>
      <c r="G146" s="43"/>
      <c r="H146" s="43"/>
      <c r="I146" s="43"/>
      <c r="J146" s="43"/>
      <c r="K146" s="44"/>
      <c r="L146" s="43"/>
    </row>
    <row r="147" spans="1:12" ht="15" x14ac:dyDescent="0.25">
      <c r="A147" s="14"/>
      <c r="B147" s="15"/>
      <c r="C147" s="11"/>
      <c r="D147" s="6"/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16"/>
      <c r="B148" s="17"/>
      <c r="C148" s="8"/>
      <c r="D148" s="18" t="s">
        <v>33</v>
      </c>
      <c r="E148" s="9"/>
      <c r="F148" s="19">
        <f>SUM(F139:F147)</f>
        <v>0</v>
      </c>
      <c r="G148" s="19">
        <f t="shared" ref="G148:J148" si="64">SUM(G139:G147)</f>
        <v>0</v>
      </c>
      <c r="H148" s="19">
        <f t="shared" si="64"/>
        <v>0</v>
      </c>
      <c r="I148" s="19">
        <f t="shared" si="64"/>
        <v>0</v>
      </c>
      <c r="J148" s="19">
        <f t="shared" si="64"/>
        <v>0</v>
      </c>
      <c r="K148" s="25"/>
      <c r="L148" s="19">
        <f t="shared" ref="L148" si="65">SUM(L139:L147)</f>
        <v>0</v>
      </c>
    </row>
    <row r="149" spans="1:12" ht="15" x14ac:dyDescent="0.2">
      <c r="A149" s="33">
        <f>A129</f>
        <v>2</v>
      </c>
      <c r="B149" s="33">
        <f>B129</f>
        <v>2</v>
      </c>
      <c r="C149" s="54" t="s">
        <v>4</v>
      </c>
      <c r="D149" s="55"/>
      <c r="E149" s="31"/>
      <c r="F149" s="32">
        <f>F138+F148</f>
        <v>580</v>
      </c>
      <c r="G149" s="32">
        <f t="shared" ref="G149" si="66">G138+G148</f>
        <v>24.799999999999997</v>
      </c>
      <c r="H149" s="32">
        <f t="shared" ref="H149" si="67">H138+H148</f>
        <v>12.9</v>
      </c>
      <c r="I149" s="32">
        <f t="shared" ref="I149" si="68">I138+I148</f>
        <v>70.300000000000011</v>
      </c>
      <c r="J149" s="32">
        <f t="shared" ref="J149:L149" si="69">J138+J148</f>
        <v>495.99999999999994</v>
      </c>
      <c r="K149" s="32"/>
      <c r="L149" s="32">
        <f t="shared" si="69"/>
        <v>70.29000000000002</v>
      </c>
    </row>
    <row r="150" spans="1:12" ht="15" x14ac:dyDescent="0.25">
      <c r="A150" s="20">
        <v>2</v>
      </c>
      <c r="B150" s="21">
        <v>3</v>
      </c>
      <c r="C150" s="22" t="s">
        <v>20</v>
      </c>
      <c r="D150" s="5" t="s">
        <v>21</v>
      </c>
      <c r="E150" s="39" t="s">
        <v>88</v>
      </c>
      <c r="F150" s="40">
        <v>15</v>
      </c>
      <c r="G150" s="40">
        <v>3.5</v>
      </c>
      <c r="H150" s="40">
        <v>4.4000000000000004</v>
      </c>
      <c r="I150" s="40">
        <v>0</v>
      </c>
      <c r="J150" s="40">
        <v>53.7</v>
      </c>
      <c r="K150" s="41" t="s">
        <v>49</v>
      </c>
      <c r="L150" s="40">
        <v>9.0500000000000007</v>
      </c>
    </row>
    <row r="151" spans="1:12" ht="15" x14ac:dyDescent="0.25">
      <c r="A151" s="23"/>
      <c r="B151" s="15"/>
      <c r="C151" s="11"/>
      <c r="D151" s="6"/>
      <c r="E151" s="42" t="s">
        <v>89</v>
      </c>
      <c r="F151" s="43">
        <v>200</v>
      </c>
      <c r="G151" s="43">
        <v>7.1</v>
      </c>
      <c r="H151" s="43">
        <v>5.8</v>
      </c>
      <c r="I151" s="43">
        <v>26.7</v>
      </c>
      <c r="J151" s="43">
        <v>187.3</v>
      </c>
      <c r="K151" s="44" t="s">
        <v>90</v>
      </c>
      <c r="L151" s="43">
        <v>15.32</v>
      </c>
    </row>
    <row r="152" spans="1:12" ht="15" x14ac:dyDescent="0.25">
      <c r="A152" s="23"/>
      <c r="B152" s="15"/>
      <c r="C152" s="11"/>
      <c r="D152" s="7" t="s">
        <v>22</v>
      </c>
      <c r="E152" s="42" t="s">
        <v>78</v>
      </c>
      <c r="F152" s="43">
        <v>200</v>
      </c>
      <c r="G152" s="43">
        <v>3.9</v>
      </c>
      <c r="H152" s="43">
        <v>2.9</v>
      </c>
      <c r="I152" s="43">
        <v>11.2</v>
      </c>
      <c r="J152" s="43">
        <v>86</v>
      </c>
      <c r="K152" s="44" t="s">
        <v>79</v>
      </c>
      <c r="L152" s="43">
        <v>10.54</v>
      </c>
    </row>
    <row r="153" spans="1:12" ht="15.75" customHeight="1" x14ac:dyDescent="0.25">
      <c r="A153" s="23"/>
      <c r="B153" s="15"/>
      <c r="C153" s="11"/>
      <c r="D153" s="7" t="s">
        <v>23</v>
      </c>
      <c r="E153" s="42" t="s">
        <v>46</v>
      </c>
      <c r="F153" s="43">
        <v>45</v>
      </c>
      <c r="G153" s="43">
        <v>3.4</v>
      </c>
      <c r="H153" s="43">
        <v>0.4</v>
      </c>
      <c r="I153" s="43">
        <v>22.1</v>
      </c>
      <c r="J153" s="43">
        <v>105.5</v>
      </c>
      <c r="K153" s="44" t="s">
        <v>47</v>
      </c>
      <c r="L153" s="43">
        <v>2.25</v>
      </c>
    </row>
    <row r="154" spans="1:12" ht="15.75" customHeight="1" x14ac:dyDescent="0.25">
      <c r="A154" s="23"/>
      <c r="B154" s="15"/>
      <c r="C154" s="11"/>
      <c r="D154" s="7"/>
      <c r="E154" s="42" t="s">
        <v>58</v>
      </c>
      <c r="F154" s="43">
        <v>25</v>
      </c>
      <c r="G154" s="43">
        <v>1.7</v>
      </c>
      <c r="H154" s="43">
        <v>0.3</v>
      </c>
      <c r="I154" s="43">
        <v>8.4</v>
      </c>
      <c r="J154" s="43">
        <v>42.7</v>
      </c>
      <c r="K154" s="44" t="s">
        <v>47</v>
      </c>
      <c r="L154" s="43">
        <v>1.4</v>
      </c>
    </row>
    <row r="155" spans="1:12" ht="15" x14ac:dyDescent="0.25">
      <c r="A155" s="23"/>
      <c r="B155" s="15"/>
      <c r="C155" s="11"/>
      <c r="D155" s="7" t="s">
        <v>24</v>
      </c>
      <c r="E155" s="42" t="s">
        <v>65</v>
      </c>
      <c r="F155" s="43">
        <v>120</v>
      </c>
      <c r="G155" s="43">
        <v>0.5</v>
      </c>
      <c r="H155" s="43">
        <v>0.5</v>
      </c>
      <c r="I155" s="43">
        <v>11.8</v>
      </c>
      <c r="J155" s="43">
        <v>53.3</v>
      </c>
      <c r="K155" s="44" t="s">
        <v>47</v>
      </c>
      <c r="L155" s="43">
        <v>9.5</v>
      </c>
    </row>
    <row r="156" spans="1:12" ht="15" x14ac:dyDescent="0.25">
      <c r="A156" s="23"/>
      <c r="B156" s="15"/>
      <c r="C156" s="11"/>
      <c r="D156" s="6"/>
      <c r="E156" s="42"/>
      <c r="F156" s="43"/>
      <c r="G156" s="43"/>
      <c r="H156" s="43"/>
      <c r="I156" s="43"/>
      <c r="J156" s="43"/>
      <c r="K156" s="44"/>
      <c r="L156" s="43"/>
    </row>
    <row r="157" spans="1:12" ht="15" x14ac:dyDescent="0.25">
      <c r="A157" s="23"/>
      <c r="B157" s="15"/>
      <c r="C157" s="11"/>
      <c r="D157" s="6"/>
      <c r="E157" s="42"/>
      <c r="F157" s="43"/>
      <c r="G157" s="43"/>
      <c r="H157" s="43"/>
      <c r="I157" s="43"/>
      <c r="J157" s="43"/>
      <c r="K157" s="44"/>
      <c r="L157" s="43"/>
    </row>
    <row r="158" spans="1:12" ht="15" x14ac:dyDescent="0.25">
      <c r="A158" s="24"/>
      <c r="B158" s="17"/>
      <c r="C158" s="8"/>
      <c r="D158" s="18" t="s">
        <v>33</v>
      </c>
      <c r="E158" s="9"/>
      <c r="F158" s="19">
        <f>SUM(F150:F157)</f>
        <v>605</v>
      </c>
      <c r="G158" s="19">
        <f t="shared" ref="G158:J158" si="70">SUM(G150:G157)</f>
        <v>20.099999999999998</v>
      </c>
      <c r="H158" s="19">
        <f t="shared" si="70"/>
        <v>14.3</v>
      </c>
      <c r="I158" s="19">
        <f t="shared" si="70"/>
        <v>80.2</v>
      </c>
      <c r="J158" s="19">
        <f t="shared" si="70"/>
        <v>528.5</v>
      </c>
      <c r="K158" s="25"/>
      <c r="L158" s="19">
        <f t="shared" ref="L158" si="71">SUM(L150:L157)</f>
        <v>48.059999999999995</v>
      </c>
    </row>
    <row r="159" spans="1:12" ht="15" x14ac:dyDescent="0.25">
      <c r="A159" s="26">
        <f>A150</f>
        <v>2</v>
      </c>
      <c r="B159" s="13">
        <f>B150</f>
        <v>3</v>
      </c>
      <c r="C159" s="10" t="s">
        <v>25</v>
      </c>
      <c r="D159" s="7" t="s">
        <v>26</v>
      </c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27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28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29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7" t="s">
        <v>30</v>
      </c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7" t="s">
        <v>31</v>
      </c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3"/>
      <c r="B165" s="15"/>
      <c r="C165" s="11"/>
      <c r="D165" s="7" t="s">
        <v>32</v>
      </c>
      <c r="E165" s="42"/>
      <c r="F165" s="43"/>
      <c r="G165" s="43"/>
      <c r="H165" s="43"/>
      <c r="I165" s="43"/>
      <c r="J165" s="43"/>
      <c r="K165" s="44"/>
      <c r="L165" s="43"/>
    </row>
    <row r="166" spans="1:12" ht="15" x14ac:dyDescent="0.25">
      <c r="A166" s="23"/>
      <c r="B166" s="15"/>
      <c r="C166" s="11"/>
      <c r="D166" s="6"/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6"/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4"/>
      <c r="B168" s="17"/>
      <c r="C168" s="8"/>
      <c r="D168" s="18" t="s">
        <v>33</v>
      </c>
      <c r="E168" s="9"/>
      <c r="F168" s="19">
        <f>SUM(F159:F167)</f>
        <v>0</v>
      </c>
      <c r="G168" s="19">
        <f t="shared" ref="G168:J168" si="72">SUM(G159:G167)</f>
        <v>0</v>
      </c>
      <c r="H168" s="19">
        <f t="shared" si="72"/>
        <v>0</v>
      </c>
      <c r="I168" s="19">
        <f t="shared" si="72"/>
        <v>0</v>
      </c>
      <c r="J168" s="19">
        <f t="shared" si="72"/>
        <v>0</v>
      </c>
      <c r="K168" s="25"/>
      <c r="L168" s="19">
        <f t="shared" ref="L168" si="73">SUM(L159:L167)</f>
        <v>0</v>
      </c>
    </row>
    <row r="169" spans="1:12" ht="15" x14ac:dyDescent="0.2">
      <c r="A169" s="29">
        <f>A150</f>
        <v>2</v>
      </c>
      <c r="B169" s="30">
        <f>B150</f>
        <v>3</v>
      </c>
      <c r="C169" s="54" t="s">
        <v>4</v>
      </c>
      <c r="D169" s="55"/>
      <c r="E169" s="31"/>
      <c r="F169" s="32">
        <f>F158+F168</f>
        <v>605</v>
      </c>
      <c r="G169" s="32">
        <f t="shared" ref="G169" si="74">G158+G168</f>
        <v>20.099999999999998</v>
      </c>
      <c r="H169" s="32">
        <f t="shared" ref="H169" si="75">H158+H168</f>
        <v>14.3</v>
      </c>
      <c r="I169" s="32">
        <f t="shared" ref="I169" si="76">I158+I168</f>
        <v>80.2</v>
      </c>
      <c r="J169" s="32">
        <f t="shared" ref="J169:L169" si="77">J158+J168</f>
        <v>528.5</v>
      </c>
      <c r="K169" s="32"/>
      <c r="L169" s="32">
        <f t="shared" si="77"/>
        <v>48.059999999999995</v>
      </c>
    </row>
    <row r="170" spans="1:12" ht="15" x14ac:dyDescent="0.25">
      <c r="A170" s="20">
        <v>2</v>
      </c>
      <c r="B170" s="21">
        <v>4</v>
      </c>
      <c r="C170" s="22" t="s">
        <v>20</v>
      </c>
      <c r="D170" s="5" t="s">
        <v>21</v>
      </c>
      <c r="E170" s="39" t="s">
        <v>91</v>
      </c>
      <c r="F170" s="40">
        <v>20</v>
      </c>
      <c r="G170" s="40">
        <v>0.6</v>
      </c>
      <c r="H170" s="40">
        <v>0</v>
      </c>
      <c r="I170" s="40">
        <v>1.2</v>
      </c>
      <c r="J170" s="40">
        <v>7.4</v>
      </c>
      <c r="K170" s="41" t="s">
        <v>60</v>
      </c>
      <c r="L170" s="40">
        <v>7.41</v>
      </c>
    </row>
    <row r="171" spans="1:12" ht="15" x14ac:dyDescent="0.25">
      <c r="A171" s="23"/>
      <c r="B171" s="15"/>
      <c r="C171" s="11"/>
      <c r="D171" s="6"/>
      <c r="E171" s="42" t="s">
        <v>61</v>
      </c>
      <c r="F171" s="43">
        <v>150</v>
      </c>
      <c r="G171" s="43">
        <v>12.7</v>
      </c>
      <c r="H171" s="43">
        <v>18</v>
      </c>
      <c r="I171" s="43">
        <v>3.2</v>
      </c>
      <c r="J171" s="43">
        <v>225.5</v>
      </c>
      <c r="K171" s="44" t="s">
        <v>62</v>
      </c>
      <c r="L171" s="43">
        <v>37.450000000000003</v>
      </c>
    </row>
    <row r="172" spans="1:12" ht="15" x14ac:dyDescent="0.25">
      <c r="A172" s="23"/>
      <c r="B172" s="15"/>
      <c r="C172" s="11"/>
      <c r="D172" s="7" t="s">
        <v>22</v>
      </c>
      <c r="E172" s="42" t="s">
        <v>44</v>
      </c>
      <c r="F172" s="43">
        <v>200</v>
      </c>
      <c r="G172" s="43">
        <v>0.2</v>
      </c>
      <c r="H172" s="43">
        <v>0</v>
      </c>
      <c r="I172" s="43">
        <v>6.4</v>
      </c>
      <c r="J172" s="43">
        <v>26.8</v>
      </c>
      <c r="K172" s="44" t="s">
        <v>71</v>
      </c>
      <c r="L172" s="43">
        <v>1.22</v>
      </c>
    </row>
    <row r="173" spans="1:12" ht="15" x14ac:dyDescent="0.25">
      <c r="A173" s="23"/>
      <c r="B173" s="15"/>
      <c r="C173" s="11"/>
      <c r="D173" s="7" t="s">
        <v>23</v>
      </c>
      <c r="E173" s="42" t="s">
        <v>46</v>
      </c>
      <c r="F173" s="43">
        <v>60</v>
      </c>
      <c r="G173" s="43">
        <v>4.5999999999999996</v>
      </c>
      <c r="H173" s="43">
        <v>0.5</v>
      </c>
      <c r="I173" s="43">
        <v>29.5</v>
      </c>
      <c r="J173" s="43">
        <v>140.6</v>
      </c>
      <c r="K173" s="44" t="s">
        <v>47</v>
      </c>
      <c r="L173" s="43">
        <v>3</v>
      </c>
    </row>
    <row r="174" spans="1:12" ht="15" x14ac:dyDescent="0.25">
      <c r="A174" s="23"/>
      <c r="B174" s="15"/>
      <c r="C174" s="11"/>
      <c r="D174" s="7"/>
      <c r="E174" s="42" t="s">
        <v>58</v>
      </c>
      <c r="F174" s="43">
        <v>30</v>
      </c>
      <c r="G174" s="43">
        <v>2</v>
      </c>
      <c r="H174" s="43">
        <v>0.4</v>
      </c>
      <c r="I174" s="43">
        <v>10</v>
      </c>
      <c r="J174" s="43">
        <v>51.2</v>
      </c>
      <c r="K174" s="44" t="s">
        <v>47</v>
      </c>
      <c r="L174" s="43">
        <v>1.68</v>
      </c>
    </row>
    <row r="175" spans="1:12" ht="15" x14ac:dyDescent="0.25">
      <c r="A175" s="23"/>
      <c r="B175" s="15"/>
      <c r="C175" s="11"/>
      <c r="D175" s="7" t="s">
        <v>24</v>
      </c>
      <c r="E175" s="42" t="s">
        <v>50</v>
      </c>
      <c r="F175" s="43">
        <v>140</v>
      </c>
      <c r="G175" s="43">
        <v>1.1000000000000001</v>
      </c>
      <c r="H175" s="43">
        <v>0.3</v>
      </c>
      <c r="I175" s="43">
        <v>10.5</v>
      </c>
      <c r="J175" s="43">
        <v>49</v>
      </c>
      <c r="K175" s="44" t="s">
        <v>47</v>
      </c>
      <c r="L175" s="43">
        <v>15.73</v>
      </c>
    </row>
    <row r="176" spans="1:12" ht="15" x14ac:dyDescent="0.25">
      <c r="A176" s="23"/>
      <c r="B176" s="15"/>
      <c r="C176" s="11"/>
      <c r="D176" s="6"/>
      <c r="E176" s="42"/>
      <c r="F176" s="43"/>
      <c r="G176" s="43"/>
      <c r="H176" s="43"/>
      <c r="I176" s="43"/>
      <c r="J176" s="43"/>
      <c r="K176" s="44"/>
      <c r="L176" s="43"/>
    </row>
    <row r="177" spans="1:12" ht="15" x14ac:dyDescent="0.25">
      <c r="A177" s="23"/>
      <c r="B177" s="15"/>
      <c r="C177" s="11"/>
      <c r="D177" s="6"/>
      <c r="E177" s="42"/>
      <c r="F177" s="43"/>
      <c r="G177" s="43"/>
      <c r="H177" s="43"/>
      <c r="I177" s="43"/>
      <c r="J177" s="43"/>
      <c r="K177" s="44"/>
      <c r="L177" s="43"/>
    </row>
    <row r="178" spans="1:12" ht="15" x14ac:dyDescent="0.25">
      <c r="A178" s="24"/>
      <c r="B178" s="17"/>
      <c r="C178" s="8"/>
      <c r="D178" s="18" t="s">
        <v>33</v>
      </c>
      <c r="E178" s="9"/>
      <c r="F178" s="19">
        <f>SUM(F170:F177)</f>
        <v>600</v>
      </c>
      <c r="G178" s="19">
        <f t="shared" ref="G178:J178" si="78">SUM(G170:G177)</f>
        <v>21.2</v>
      </c>
      <c r="H178" s="19">
        <f t="shared" si="78"/>
        <v>19.2</v>
      </c>
      <c r="I178" s="19">
        <f t="shared" si="78"/>
        <v>60.8</v>
      </c>
      <c r="J178" s="19">
        <f t="shared" si="78"/>
        <v>500.49999999999994</v>
      </c>
      <c r="K178" s="25"/>
      <c r="L178" s="19">
        <f t="shared" ref="L178" si="79">SUM(L170:L177)</f>
        <v>66.489999999999995</v>
      </c>
    </row>
    <row r="179" spans="1:12" ht="15" x14ac:dyDescent="0.25">
      <c r="A179" s="26">
        <f>A170</f>
        <v>2</v>
      </c>
      <c r="B179" s="13">
        <f>B170</f>
        <v>4</v>
      </c>
      <c r="C179" s="10" t="s">
        <v>25</v>
      </c>
      <c r="D179" s="7" t="s">
        <v>26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27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28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7" t="s">
        <v>29</v>
      </c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7" t="s">
        <v>30</v>
      </c>
      <c r="E183" s="42"/>
      <c r="F183" s="43"/>
      <c r="G183" s="43"/>
      <c r="H183" s="43"/>
      <c r="I183" s="43"/>
      <c r="J183" s="43"/>
      <c r="K183" s="44"/>
      <c r="L183" s="43"/>
    </row>
    <row r="184" spans="1:12" ht="15" x14ac:dyDescent="0.25">
      <c r="A184" s="23"/>
      <c r="B184" s="15"/>
      <c r="C184" s="11"/>
      <c r="D184" s="7" t="s">
        <v>31</v>
      </c>
      <c r="E184" s="42"/>
      <c r="F184" s="43"/>
      <c r="G184" s="43"/>
      <c r="H184" s="43"/>
      <c r="I184" s="43"/>
      <c r="J184" s="43"/>
      <c r="K184" s="44"/>
      <c r="L184" s="43"/>
    </row>
    <row r="185" spans="1:12" ht="15" x14ac:dyDescent="0.25">
      <c r="A185" s="23"/>
      <c r="B185" s="15"/>
      <c r="C185" s="11"/>
      <c r="D185" s="7" t="s">
        <v>32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6"/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6"/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4"/>
      <c r="B188" s="17"/>
      <c r="C188" s="8"/>
      <c r="D188" s="18" t="s">
        <v>33</v>
      </c>
      <c r="E188" s="9"/>
      <c r="F188" s="19">
        <f>SUM(F179:F187)</f>
        <v>0</v>
      </c>
      <c r="G188" s="19">
        <f t="shared" ref="G188:J188" si="80">SUM(G179:G187)</f>
        <v>0</v>
      </c>
      <c r="H188" s="19">
        <f t="shared" si="80"/>
        <v>0</v>
      </c>
      <c r="I188" s="19">
        <f t="shared" si="80"/>
        <v>0</v>
      </c>
      <c r="J188" s="19">
        <f t="shared" si="80"/>
        <v>0</v>
      </c>
      <c r="K188" s="25"/>
      <c r="L188" s="19">
        <f t="shared" ref="L188" si="81">SUM(L179:L187)</f>
        <v>0</v>
      </c>
    </row>
    <row r="189" spans="1:12" ht="15" x14ac:dyDescent="0.2">
      <c r="A189" s="29">
        <f>A170</f>
        <v>2</v>
      </c>
      <c r="B189" s="30">
        <f>B170</f>
        <v>4</v>
      </c>
      <c r="C189" s="54" t="s">
        <v>4</v>
      </c>
      <c r="D189" s="55"/>
      <c r="E189" s="31"/>
      <c r="F189" s="32">
        <f>F178+F188</f>
        <v>600</v>
      </c>
      <c r="G189" s="32">
        <f t="shared" ref="G189" si="82">G178+G188</f>
        <v>21.2</v>
      </c>
      <c r="H189" s="32">
        <f t="shared" ref="H189" si="83">H178+H188</f>
        <v>19.2</v>
      </c>
      <c r="I189" s="32">
        <f t="shared" ref="I189" si="84">I178+I188</f>
        <v>60.8</v>
      </c>
      <c r="J189" s="32">
        <f t="shared" ref="J189:L189" si="85">J178+J188</f>
        <v>500.49999999999994</v>
      </c>
      <c r="K189" s="32"/>
      <c r="L189" s="32">
        <f t="shared" si="85"/>
        <v>66.489999999999995</v>
      </c>
    </row>
    <row r="190" spans="1:12" ht="15" x14ac:dyDescent="0.25">
      <c r="A190" s="20">
        <v>2</v>
      </c>
      <c r="B190" s="21">
        <v>5</v>
      </c>
      <c r="C190" s="22" t="s">
        <v>20</v>
      </c>
      <c r="D190" s="5" t="s">
        <v>21</v>
      </c>
      <c r="E190" s="39" t="s">
        <v>92</v>
      </c>
      <c r="F190" s="40">
        <v>60</v>
      </c>
      <c r="G190" s="40">
        <v>0.5</v>
      </c>
      <c r="H190" s="40">
        <v>0.1</v>
      </c>
      <c r="I190" s="40">
        <v>1.5</v>
      </c>
      <c r="J190" s="40">
        <v>8.5</v>
      </c>
      <c r="K190" s="41" t="s">
        <v>93</v>
      </c>
      <c r="L190" s="40">
        <v>11.25</v>
      </c>
    </row>
    <row r="191" spans="1:12" ht="15" x14ac:dyDescent="0.25">
      <c r="A191" s="23"/>
      <c r="B191" s="15"/>
      <c r="C191" s="11"/>
      <c r="D191" s="8"/>
      <c r="E191" s="51" t="s">
        <v>72</v>
      </c>
      <c r="F191" s="52">
        <v>150</v>
      </c>
      <c r="G191" s="52">
        <v>4.5</v>
      </c>
      <c r="H191" s="52">
        <v>5.5</v>
      </c>
      <c r="I191" s="52">
        <v>26.5</v>
      </c>
      <c r="J191" s="52">
        <v>173.7</v>
      </c>
      <c r="K191" s="53" t="s">
        <v>73</v>
      </c>
      <c r="L191" s="52">
        <v>12.16</v>
      </c>
    </row>
    <row r="192" spans="1:12" ht="15" x14ac:dyDescent="0.25">
      <c r="A192" s="23"/>
      <c r="B192" s="15"/>
      <c r="C192" s="11"/>
      <c r="D192" s="8"/>
      <c r="E192" s="51" t="s">
        <v>94</v>
      </c>
      <c r="F192" s="52">
        <v>60</v>
      </c>
      <c r="G192" s="52">
        <v>8.6999999999999993</v>
      </c>
      <c r="H192" s="52">
        <v>8.8000000000000007</v>
      </c>
      <c r="I192" s="52">
        <v>4.9000000000000004</v>
      </c>
      <c r="J192" s="52">
        <v>133.1</v>
      </c>
      <c r="K192" s="53" t="s">
        <v>95</v>
      </c>
      <c r="L192" s="52">
        <v>20.43</v>
      </c>
    </row>
    <row r="193" spans="1:12" ht="15" x14ac:dyDescent="0.25">
      <c r="A193" s="23"/>
      <c r="B193" s="15"/>
      <c r="C193" s="11"/>
      <c r="D193" s="6"/>
      <c r="E193" s="42" t="s">
        <v>76</v>
      </c>
      <c r="F193" s="43">
        <v>20</v>
      </c>
      <c r="G193" s="43">
        <v>0.7</v>
      </c>
      <c r="H193" s="43">
        <v>1.5</v>
      </c>
      <c r="I193" s="43">
        <v>1.9</v>
      </c>
      <c r="J193" s="43">
        <v>23.8</v>
      </c>
      <c r="K193" s="44" t="s">
        <v>77</v>
      </c>
      <c r="L193" s="43">
        <v>2.69</v>
      </c>
    </row>
    <row r="194" spans="1:12" ht="15" x14ac:dyDescent="0.25">
      <c r="A194" s="23"/>
      <c r="B194" s="15"/>
      <c r="C194" s="11"/>
      <c r="D194" s="7" t="s">
        <v>22</v>
      </c>
      <c r="E194" s="42" t="s">
        <v>86</v>
      </c>
      <c r="F194" s="43">
        <v>200</v>
      </c>
      <c r="G194" s="43">
        <v>0.2</v>
      </c>
      <c r="H194" s="43">
        <v>0.1</v>
      </c>
      <c r="I194" s="43">
        <v>6.6</v>
      </c>
      <c r="J194" s="43">
        <v>27.9</v>
      </c>
      <c r="K194" s="44" t="s">
        <v>87</v>
      </c>
      <c r="L194" s="43">
        <v>2.4300000000000002</v>
      </c>
    </row>
    <row r="195" spans="1:12" ht="15" x14ac:dyDescent="0.25">
      <c r="A195" s="23"/>
      <c r="B195" s="15"/>
      <c r="C195" s="11"/>
      <c r="D195" s="7" t="s">
        <v>23</v>
      </c>
      <c r="E195" s="42" t="s">
        <v>58</v>
      </c>
      <c r="F195" s="43">
        <v>25</v>
      </c>
      <c r="G195" s="43">
        <v>1.7</v>
      </c>
      <c r="H195" s="43">
        <v>0.3</v>
      </c>
      <c r="I195" s="43">
        <v>8.4</v>
      </c>
      <c r="J195" s="43">
        <v>42.7</v>
      </c>
      <c r="K195" s="44" t="s">
        <v>47</v>
      </c>
      <c r="L195" s="43">
        <v>1.4</v>
      </c>
    </row>
    <row r="196" spans="1:12" ht="15" x14ac:dyDescent="0.25">
      <c r="A196" s="23"/>
      <c r="B196" s="15"/>
      <c r="C196" s="11"/>
      <c r="D196" s="7"/>
      <c r="E196" s="42" t="s">
        <v>46</v>
      </c>
      <c r="F196" s="43">
        <v>45</v>
      </c>
      <c r="G196" s="43">
        <v>3.4</v>
      </c>
      <c r="H196" s="43">
        <v>0.4</v>
      </c>
      <c r="I196" s="43">
        <v>22.1</v>
      </c>
      <c r="J196" s="43">
        <v>105.5</v>
      </c>
      <c r="K196" s="44" t="s">
        <v>47</v>
      </c>
      <c r="L196" s="43">
        <v>2.25</v>
      </c>
    </row>
    <row r="197" spans="1:12" ht="15" x14ac:dyDescent="0.25">
      <c r="A197" s="23"/>
      <c r="B197" s="15"/>
      <c r="C197" s="11"/>
      <c r="D197" s="7" t="s">
        <v>24</v>
      </c>
      <c r="E197" s="42"/>
      <c r="F197" s="43"/>
      <c r="G197" s="43"/>
      <c r="H197" s="43"/>
      <c r="I197" s="43"/>
      <c r="J197" s="43"/>
      <c r="K197" s="44"/>
      <c r="L197" s="43"/>
    </row>
    <row r="198" spans="1:12" ht="15" x14ac:dyDescent="0.25">
      <c r="A198" s="23"/>
      <c r="B198" s="15"/>
      <c r="C198" s="11"/>
      <c r="D198" s="6"/>
      <c r="E198" s="42"/>
      <c r="F198" s="43"/>
      <c r="G198" s="43"/>
      <c r="H198" s="43"/>
      <c r="I198" s="43"/>
      <c r="J198" s="43"/>
      <c r="K198" s="44"/>
      <c r="L198" s="43"/>
    </row>
    <row r="199" spans="1:12" ht="15" x14ac:dyDescent="0.25">
      <c r="A199" s="23"/>
      <c r="B199" s="15"/>
      <c r="C199" s="11"/>
      <c r="D199" s="6"/>
      <c r="E199" s="42"/>
      <c r="F199" s="43"/>
      <c r="G199" s="43"/>
      <c r="H199" s="43"/>
      <c r="I199" s="43"/>
      <c r="J199" s="43"/>
      <c r="K199" s="44"/>
      <c r="L199" s="43"/>
    </row>
    <row r="200" spans="1:12" ht="15.75" customHeight="1" x14ac:dyDescent="0.25">
      <c r="A200" s="24"/>
      <c r="B200" s="17"/>
      <c r="C200" s="8"/>
      <c r="D200" s="18" t="s">
        <v>33</v>
      </c>
      <c r="E200" s="9"/>
      <c r="F200" s="19">
        <f>SUM(F190:F199)</f>
        <v>560</v>
      </c>
      <c r="G200" s="19">
        <f t="shared" ref="G200:J200" si="86">SUM(G190:G199)</f>
        <v>19.699999999999996</v>
      </c>
      <c r="H200" s="19">
        <f t="shared" si="86"/>
        <v>16.7</v>
      </c>
      <c r="I200" s="19">
        <f t="shared" si="86"/>
        <v>71.900000000000006</v>
      </c>
      <c r="J200" s="19">
        <f t="shared" si="86"/>
        <v>515.19999999999993</v>
      </c>
      <c r="K200" s="25"/>
      <c r="L200" s="19">
        <f t="shared" ref="L200" si="87">SUM(L190:L199)</f>
        <v>52.61</v>
      </c>
    </row>
    <row r="201" spans="1:12" ht="15" x14ac:dyDescent="0.25">
      <c r="A201" s="26">
        <f>A190</f>
        <v>2</v>
      </c>
      <c r="B201" s="13">
        <f>B190</f>
        <v>5</v>
      </c>
      <c r="C201" s="10" t="s">
        <v>25</v>
      </c>
      <c r="D201" s="7" t="s">
        <v>26</v>
      </c>
      <c r="E201" s="42"/>
      <c r="F201" s="43"/>
      <c r="G201" s="43"/>
      <c r="H201" s="43"/>
      <c r="I201" s="43"/>
      <c r="J201" s="43"/>
      <c r="K201" s="44"/>
      <c r="L201" s="43"/>
    </row>
    <row r="202" spans="1:12" ht="15" x14ac:dyDescent="0.25">
      <c r="A202" s="23"/>
      <c r="B202" s="15"/>
      <c r="C202" s="11"/>
      <c r="D202" s="7" t="s">
        <v>27</v>
      </c>
      <c r="E202" s="42"/>
      <c r="F202" s="43"/>
      <c r="G202" s="43"/>
      <c r="H202" s="43"/>
      <c r="I202" s="43"/>
      <c r="J202" s="43"/>
      <c r="K202" s="44"/>
      <c r="L202" s="43"/>
    </row>
    <row r="203" spans="1:12" ht="15" x14ac:dyDescent="0.25">
      <c r="A203" s="23"/>
      <c r="B203" s="15"/>
      <c r="C203" s="11"/>
      <c r="D203" s="7" t="s">
        <v>28</v>
      </c>
      <c r="E203" s="42"/>
      <c r="F203" s="43"/>
      <c r="G203" s="43"/>
      <c r="H203" s="43"/>
      <c r="I203" s="43"/>
      <c r="J203" s="43"/>
      <c r="K203" s="44"/>
      <c r="L203" s="43"/>
    </row>
    <row r="204" spans="1:12" ht="15" x14ac:dyDescent="0.25">
      <c r="A204" s="23"/>
      <c r="B204" s="15"/>
      <c r="C204" s="11"/>
      <c r="D204" s="7" t="s">
        <v>29</v>
      </c>
      <c r="E204" s="42"/>
      <c r="F204" s="43"/>
      <c r="G204" s="43"/>
      <c r="H204" s="43"/>
      <c r="I204" s="43"/>
      <c r="J204" s="43"/>
      <c r="K204" s="44"/>
      <c r="L204" s="43"/>
    </row>
    <row r="205" spans="1:12" ht="15" x14ac:dyDescent="0.25">
      <c r="A205" s="23"/>
      <c r="B205" s="15"/>
      <c r="C205" s="11"/>
      <c r="D205" s="7" t="s">
        <v>30</v>
      </c>
      <c r="E205" s="42"/>
      <c r="F205" s="43"/>
      <c r="G205" s="43"/>
      <c r="H205" s="43"/>
      <c r="I205" s="43"/>
      <c r="J205" s="43"/>
      <c r="K205" s="44"/>
      <c r="L205" s="43"/>
    </row>
    <row r="206" spans="1:12" ht="15" x14ac:dyDescent="0.25">
      <c r="A206" s="23"/>
      <c r="B206" s="15"/>
      <c r="C206" s="11"/>
      <c r="D206" s="7" t="s">
        <v>31</v>
      </c>
      <c r="E206" s="42"/>
      <c r="F206" s="43"/>
      <c r="G206" s="43"/>
      <c r="H206" s="43"/>
      <c r="I206" s="43"/>
      <c r="J206" s="43"/>
      <c r="K206" s="44"/>
      <c r="L206" s="43"/>
    </row>
    <row r="207" spans="1:12" ht="15" x14ac:dyDescent="0.25">
      <c r="A207" s="23"/>
      <c r="B207" s="15"/>
      <c r="C207" s="11"/>
      <c r="D207" s="7" t="s">
        <v>32</v>
      </c>
      <c r="E207" s="42"/>
      <c r="F207" s="43"/>
      <c r="G207" s="43"/>
      <c r="H207" s="43"/>
      <c r="I207" s="43"/>
      <c r="J207" s="43"/>
      <c r="K207" s="44"/>
      <c r="L207" s="43"/>
    </row>
    <row r="208" spans="1:12" ht="15" x14ac:dyDescent="0.25">
      <c r="A208" s="23"/>
      <c r="B208" s="15"/>
      <c r="C208" s="11"/>
      <c r="D208" s="6"/>
      <c r="E208" s="42"/>
      <c r="F208" s="43"/>
      <c r="G208" s="43"/>
      <c r="H208" s="43"/>
      <c r="I208" s="43"/>
      <c r="J208" s="43"/>
      <c r="K208" s="44"/>
      <c r="L208" s="43"/>
    </row>
    <row r="209" spans="1:12" ht="15" x14ac:dyDescent="0.25">
      <c r="A209" s="23"/>
      <c r="B209" s="15"/>
      <c r="C209" s="11"/>
      <c r="D209" s="6"/>
      <c r="E209" s="42"/>
      <c r="F209" s="43"/>
      <c r="G209" s="43"/>
      <c r="H209" s="43"/>
      <c r="I209" s="43"/>
      <c r="J209" s="43"/>
      <c r="K209" s="44"/>
      <c r="L209" s="43"/>
    </row>
    <row r="210" spans="1:12" ht="15" x14ac:dyDescent="0.25">
      <c r="A210" s="24"/>
      <c r="B210" s="17"/>
      <c r="C210" s="8"/>
      <c r="D210" s="18" t="s">
        <v>33</v>
      </c>
      <c r="E210" s="9"/>
      <c r="F210" s="19">
        <f>SUM(F201:F209)</f>
        <v>0</v>
      </c>
      <c r="G210" s="19">
        <f t="shared" ref="G210:J210" si="88">SUM(G201:G209)</f>
        <v>0</v>
      </c>
      <c r="H210" s="19">
        <f t="shared" si="88"/>
        <v>0</v>
      </c>
      <c r="I210" s="19">
        <f t="shared" si="88"/>
        <v>0</v>
      </c>
      <c r="J210" s="19">
        <f t="shared" si="88"/>
        <v>0</v>
      </c>
      <c r="K210" s="25"/>
      <c r="L210" s="19">
        <f t="shared" ref="L210" si="89">SUM(L201:L209)</f>
        <v>0</v>
      </c>
    </row>
    <row r="211" spans="1:12" ht="15" x14ac:dyDescent="0.2">
      <c r="A211" s="29">
        <f>A190</f>
        <v>2</v>
      </c>
      <c r="B211" s="30">
        <f>B190</f>
        <v>5</v>
      </c>
      <c r="C211" s="54" t="s">
        <v>4</v>
      </c>
      <c r="D211" s="55"/>
      <c r="E211" s="31"/>
      <c r="F211" s="32">
        <f>F200+F210</f>
        <v>560</v>
      </c>
      <c r="G211" s="32">
        <f t="shared" ref="G211" si="90">G200+G210</f>
        <v>19.699999999999996</v>
      </c>
      <c r="H211" s="32">
        <f t="shared" ref="H211" si="91">H200+H210</f>
        <v>16.7</v>
      </c>
      <c r="I211" s="32">
        <f t="shared" ref="I211" si="92">I200+I210</f>
        <v>71.900000000000006</v>
      </c>
      <c r="J211" s="32">
        <f t="shared" ref="J211:L211" si="93">J200+J210</f>
        <v>515.19999999999993</v>
      </c>
      <c r="K211" s="32"/>
      <c r="L211" s="32">
        <f t="shared" si="93"/>
        <v>52.61</v>
      </c>
    </row>
    <row r="212" spans="1:12" x14ac:dyDescent="0.2">
      <c r="A212" s="27"/>
      <c r="B212" s="28"/>
      <c r="C212" s="56" t="s">
        <v>5</v>
      </c>
      <c r="D212" s="56"/>
      <c r="E212" s="56"/>
      <c r="F212" s="34">
        <f>(F25+F46+F66+F87+F108+F128+F149+F169+F189+F211)/(IF(F25=0,0,1)+IF(F46=0,0,1)+IF(F66=0,0,1)+IF(F87=0,0,1)+IF(F108=0,0,1)+IF(F128=0,0,1)+IF(F149=0,0,1)+IF(F169=0,0,1)+IF(F189=0,0,1)+IF(F211=0,0,1))</f>
        <v>576.5</v>
      </c>
      <c r="G212" s="34">
        <f t="shared" ref="G212:J212" si="94">(G25+G46+G66+G87+G108+G128+G149+G169+G189+G211)/(IF(G25=0,0,1)+IF(G46=0,0,1)+IF(G66=0,0,1)+IF(G87=0,0,1)+IF(G108=0,0,1)+IF(G128=0,0,1)+IF(G149=0,0,1)+IF(G169=0,0,1)+IF(G189=0,0,1)+IF(G211=0,0,1))</f>
        <v>22.309999999999995</v>
      </c>
      <c r="H212" s="34">
        <f t="shared" si="94"/>
        <v>15.629999999999999</v>
      </c>
      <c r="I212" s="34">
        <f t="shared" si="94"/>
        <v>73.28</v>
      </c>
      <c r="J212" s="34">
        <f t="shared" si="94"/>
        <v>522.49</v>
      </c>
      <c r="K212" s="34"/>
      <c r="L212" s="34">
        <f t="shared" ref="L212" si="95">(L25+L46+L66+L87+L108+L128+L149+L169+L189+L211)/(IF(L25=0,0,1)+IF(L46=0,0,1)+IF(L66=0,0,1)+IF(L87=0,0,1)+IF(L108=0,0,1)+IF(L128=0,0,1)+IF(L149=0,0,1)+IF(L169=0,0,1)+IF(L189=0,0,1)+IF(L211=0,0,1))</f>
        <v>57.789000000000009</v>
      </c>
    </row>
  </sheetData>
  <mergeCells count="14">
    <mergeCell ref="C1:E1"/>
    <mergeCell ref="H1:K1"/>
    <mergeCell ref="H2:K2"/>
    <mergeCell ref="C46:D46"/>
    <mergeCell ref="C66:D66"/>
    <mergeCell ref="C87:D87"/>
    <mergeCell ref="C108:D108"/>
    <mergeCell ref="C25:D25"/>
    <mergeCell ref="C212:E212"/>
    <mergeCell ref="C211:D211"/>
    <mergeCell ref="C128:D128"/>
    <mergeCell ref="C149:D149"/>
    <mergeCell ref="C169:D169"/>
    <mergeCell ref="C189:D189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Портнов</cp:lastModifiedBy>
  <dcterms:created xsi:type="dcterms:W3CDTF">2022-05-16T14:23:56Z</dcterms:created>
  <dcterms:modified xsi:type="dcterms:W3CDTF">2023-10-13T07:41:51Z</dcterms:modified>
</cp:coreProperties>
</file>